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PRAVNI\Spisy\Spisy různé\2023-1603 Žádost o informaci\"/>
    </mc:Choice>
  </mc:AlternateContent>
  <bookViews>
    <workbookView xWindow="0" yWindow="0" windowWidth="21600" windowHeight="9600" activeTab="1"/>
  </bookViews>
  <sheets>
    <sheet name="Planovane" sheetId="1" r:id="rId1"/>
    <sheet name="Vyhodnocene" sheetId="2" r:id="rId2"/>
  </sheets>
  <definedNames>
    <definedName name="_xlnm._FilterDatabase" localSheetId="0" hidden="1">Planovane!$A$3:$AO$977</definedName>
    <definedName name="_xlnm._FilterDatabase" localSheetId="1" hidden="1">Vyhodnocene!$A$1:$AL$21</definedName>
  </definedNames>
  <calcPr calcId="162913"/>
  <extLst>
    <ext uri="GoogleSheetsCustomDataVersion1">
      <go:sheetsCustomData xmlns:go="http://customooxmlschemas.google.com/" r:id="rId9" roundtripDataSignature="AMtx7mgfESQ1/x9ulIlGClC+5z4rAPOL/w=="/>
    </ext>
  </extLst>
</workbook>
</file>

<file path=xl/calcChain.xml><?xml version="1.0" encoding="utf-8"?>
<calcChain xmlns="http://schemas.openxmlformats.org/spreadsheetml/2006/main">
  <c r="R13" i="1" l="1"/>
  <c r="O10" i="1" l="1"/>
  <c r="R10" i="1" s="1"/>
  <c r="P9" i="1" l="1"/>
  <c r="R9" i="1" s="1"/>
  <c r="O21" i="2" l="1"/>
  <c r="R21" i="2" s="1"/>
  <c r="P20" i="2"/>
  <c r="R20" i="2" s="1"/>
  <c r="R19" i="2"/>
  <c r="O26" i="1" l="1"/>
  <c r="R26" i="1" s="1"/>
  <c r="O24" i="1" l="1"/>
  <c r="R24" i="1" s="1"/>
  <c r="O18" i="2"/>
  <c r="R18" i="2" s="1"/>
  <c r="O17" i="2" l="1"/>
  <c r="R17" i="2" s="1"/>
  <c r="P16" i="2"/>
  <c r="R16" i="2" s="1"/>
  <c r="O15" i="2"/>
  <c r="R15" i="2" s="1"/>
  <c r="O14" i="2" l="1"/>
  <c r="R14" i="2" s="1"/>
  <c r="P13" i="2"/>
  <c r="R13" i="2" s="1"/>
  <c r="O12" i="2" l="1"/>
  <c r="R12" i="2" s="1"/>
  <c r="O11" i="2" l="1"/>
  <c r="R11" i="2" s="1"/>
  <c r="O8" i="1" l="1"/>
  <c r="R8" i="1" s="1"/>
  <c r="Q5" i="1" l="1"/>
  <c r="R5" i="1" s="1"/>
  <c r="O10" i="2"/>
  <c r="R10" i="2" s="1"/>
  <c r="O6" i="1" l="1"/>
  <c r="R6" i="1" s="1"/>
  <c r="O9" i="2" l="1"/>
  <c r="R9" i="2" s="1"/>
  <c r="W8" i="2" l="1"/>
  <c r="O8" i="2"/>
  <c r="R8" i="2" s="1"/>
  <c r="O7" i="2"/>
  <c r="R7" i="2" s="1"/>
  <c r="O6" i="2" l="1"/>
  <c r="R6" i="2" s="1"/>
  <c r="O5" i="2" l="1"/>
  <c r="R5" i="2" s="1"/>
  <c r="O4" i="2" l="1"/>
  <c r="R4" i="2" s="1"/>
  <c r="O14" i="1" l="1"/>
  <c r="R14" i="1" s="1"/>
  <c r="O23" i="1"/>
  <c r="R23" i="1" s="1"/>
  <c r="O21" i="1"/>
  <c r="R21" i="1" s="1"/>
  <c r="O22" i="1"/>
  <c r="R22" i="1" s="1"/>
  <c r="O20" i="1"/>
  <c r="R20" i="1" s="1"/>
  <c r="O3" i="1"/>
  <c r="R3" i="1" s="1"/>
  <c r="O18" i="1"/>
  <c r="R18" i="1" s="1"/>
  <c r="O19" i="1"/>
  <c r="R19" i="1" s="1"/>
  <c r="P12" i="1"/>
  <c r="R12" i="1" s="1"/>
  <c r="O11" i="1"/>
  <c r="R11" i="1" s="1"/>
  <c r="O15" i="1"/>
  <c r="R15" i="1" s="1"/>
  <c r="O7" i="1"/>
  <c r="R7" i="1" s="1"/>
  <c r="O16" i="1"/>
  <c r="R16" i="1" s="1"/>
  <c r="P4" i="1"/>
  <c r="R4" i="1" s="1"/>
  <c r="O17" i="1"/>
  <c r="R17" i="1" s="1"/>
  <c r="P25" i="1"/>
  <c r="R25" i="1" s="1"/>
  <c r="R3" i="2" l="1"/>
  <c r="O2" i="2" l="1"/>
  <c r="R2" i="2" s="1"/>
</calcChain>
</file>

<file path=xl/sharedStrings.xml><?xml version="1.0" encoding="utf-8"?>
<sst xmlns="http://schemas.openxmlformats.org/spreadsheetml/2006/main" count="750" uniqueCount="191">
  <si>
    <t>Předmět VZ</t>
  </si>
  <si>
    <t>Útvar</t>
  </si>
  <si>
    <t>Předpokládaná hodnota v tisících (bez DPH)</t>
  </si>
  <si>
    <t>malého rozsahu   podlimitní   nadlimitní</t>
  </si>
  <si>
    <t>dodávky  služby  stavební</t>
  </si>
  <si>
    <t>Předpokládaný termín zahájení VZ (rok-měsíc)</t>
  </si>
  <si>
    <t>Předpokládaný termín zahájení realizace</t>
  </si>
  <si>
    <t>Doba realizace (v měsících)</t>
  </si>
  <si>
    <t>Druh zadávacího řízení</t>
  </si>
  <si>
    <t>NNC/EVN</t>
  </si>
  <si>
    <t>Zastoupení při zadávání ANO/NE</t>
  </si>
  <si>
    <t>Účast MHMP</t>
  </si>
  <si>
    <t>INV/   NEINV</t>
  </si>
  <si>
    <t>číslo INV akce</t>
  </si>
  <si>
    <t>celkové náklady (vč. DPH)</t>
  </si>
  <si>
    <t>Vloženo do plánu</t>
  </si>
  <si>
    <t>ŘED</t>
  </si>
  <si>
    <t>služby</t>
  </si>
  <si>
    <t>otevřené řízení</t>
  </si>
  <si>
    <t>EVN</t>
  </si>
  <si>
    <t>ANO</t>
  </si>
  <si>
    <t>INV</t>
  </si>
  <si>
    <t>Doprava knihovního fondu</t>
  </si>
  <si>
    <t>OCPS</t>
  </si>
  <si>
    <t>nadlimitní</t>
  </si>
  <si>
    <t>2023-01</t>
  </si>
  <si>
    <t>NNC</t>
  </si>
  <si>
    <t>NEINV</t>
  </si>
  <si>
    <t>2021-03</t>
  </si>
  <si>
    <t xml:space="preserve">Bezpečnostní služby - ostraha </t>
  </si>
  <si>
    <t>Dodávka netypického nábytku pro Velký mlýn</t>
  </si>
  <si>
    <t>TECH</t>
  </si>
  <si>
    <t>malého rozsahu</t>
  </si>
  <si>
    <t>dodávky</t>
  </si>
  <si>
    <t>otevřená výzva</t>
  </si>
  <si>
    <t>NE</t>
  </si>
  <si>
    <t>2022-03</t>
  </si>
  <si>
    <t>OIT</t>
  </si>
  <si>
    <t>2023-02</t>
  </si>
  <si>
    <t>TA</t>
  </si>
  <si>
    <t>Netfox s.r.o.</t>
  </si>
  <si>
    <t>ne</t>
  </si>
  <si>
    <t>ano</t>
  </si>
  <si>
    <t>PERS</t>
  </si>
  <si>
    <t>dodávky, služby</t>
  </si>
  <si>
    <t>2023-03</t>
  </si>
  <si>
    <t>2023-05</t>
  </si>
  <si>
    <t>Dodávka typizovaného nábytku pro Velký mlýn</t>
  </si>
  <si>
    <t>přímé zadání</t>
  </si>
  <si>
    <t>uzavřená výzva</t>
  </si>
  <si>
    <t>INV/NEINV</t>
  </si>
  <si>
    <t>2023-04</t>
  </si>
  <si>
    <t xml:space="preserve"> -</t>
  </si>
  <si>
    <t>2023-11</t>
  </si>
  <si>
    <t>Předpokládaný termín zahájení zadávání VZ (rok-měsíc)</t>
  </si>
  <si>
    <t>Předpokládaný termín realizace</t>
  </si>
  <si>
    <t>NEINV/INV</t>
  </si>
  <si>
    <t>Celkové předpokládané náklady (vč. DPH)</t>
  </si>
  <si>
    <t>Vloženo do pláno</t>
  </si>
  <si>
    <t>Termín zahájení VZ            (rok-měsíc-den)</t>
  </si>
  <si>
    <t>Výše nabídkové ceny v tisících (bez DPH)</t>
  </si>
  <si>
    <t>Výše nabídkové ceny v tisících (vč. DPH)</t>
  </si>
  <si>
    <t>Počet oslovených</t>
  </si>
  <si>
    <t>Počet nabídek</t>
  </si>
  <si>
    <t>Počet vyřazených nabídek</t>
  </si>
  <si>
    <t>Vybraný uchazeč</t>
  </si>
  <si>
    <t xml:space="preserve">Datum uzavření smlouvy    </t>
  </si>
  <si>
    <t>Registr smluv</t>
  </si>
  <si>
    <t>Tender Arena</t>
  </si>
  <si>
    <t>Evidence MHMP</t>
  </si>
  <si>
    <t>Opakující se v pravidleném intervalu?</t>
  </si>
  <si>
    <t>Odkaz na TA</t>
  </si>
  <si>
    <t>stavební</t>
  </si>
  <si>
    <t>OKF</t>
  </si>
  <si>
    <t>dodávka</t>
  </si>
  <si>
    <t>OKO</t>
  </si>
  <si>
    <t>Cosmotron Bohemia, s.r.o.</t>
  </si>
  <si>
    <t>neurčito</t>
  </si>
  <si>
    <t>KVC</t>
  </si>
  <si>
    <t>Karel Semelka</t>
  </si>
  <si>
    <t>CETIN a.s.</t>
  </si>
  <si>
    <t>Instalace Praha s.r.o.</t>
  </si>
  <si>
    <t>Rexonix s.r.o.</t>
  </si>
  <si>
    <t>Nákup tonerů</t>
  </si>
  <si>
    <t>NAFRA s.r.o.</t>
  </si>
  <si>
    <t>Úklid pobočky Dejvice</t>
  </si>
  <si>
    <t>Předplatné Adobe na 1 rok</t>
  </si>
  <si>
    <t>CSF, s.r.o.</t>
  </si>
  <si>
    <t>OKF-SKF</t>
  </si>
  <si>
    <t>BEZP</t>
  </si>
  <si>
    <t>Studie revitalizace pobočky Bohnice</t>
  </si>
  <si>
    <t>Roční podpora antivirové licence</t>
  </si>
  <si>
    <t>6001/2023</t>
  </si>
  <si>
    <t>https://zadavatel.tenderarena.cz/evidence/zakazka/specifikace/zakladniudaje/detail.jsf?id=590356</t>
  </si>
  <si>
    <t>Jan Vrtěl</t>
  </si>
  <si>
    <t>2023-02-03</t>
  </si>
  <si>
    <t>https://zadavatel.tenderarena.cz/evidence/zakazka/specifikace/zakladniudaje/detail.jsf?id=587735</t>
  </si>
  <si>
    <t>Personální inzerce a náborový marketing</t>
  </si>
  <si>
    <t>Elektronická docházka</t>
  </si>
  <si>
    <t>2023-06</t>
  </si>
  <si>
    <t>2023-09</t>
  </si>
  <si>
    <t>Česká periodika 2024</t>
  </si>
  <si>
    <t>2023-10</t>
  </si>
  <si>
    <t>2024-01</t>
  </si>
  <si>
    <t>2023-08</t>
  </si>
  <si>
    <t xml:space="preserve">NNC </t>
  </si>
  <si>
    <t>Mytí oken na pobočkách</t>
  </si>
  <si>
    <t>Voskování podlah na pobočkách</t>
  </si>
  <si>
    <t>Úklid poboček</t>
  </si>
  <si>
    <t>Nákup materiálu pro údržbu</t>
  </si>
  <si>
    <t xml:space="preserve">malého rozsahu  </t>
  </si>
  <si>
    <t xml:space="preserve">otevřená výzva </t>
  </si>
  <si>
    <t>Výdejní box na pobočku Petřiny</t>
  </si>
  <si>
    <t>Stěhování třídicí linky na Petřiny</t>
  </si>
  <si>
    <t>2023-07</t>
  </si>
  <si>
    <t>Projektová dokumentace pobočky Nový Černý Most</t>
  </si>
  <si>
    <t>Projektová dokumentace rekonstrukce pobočky Smíchov</t>
  </si>
  <si>
    <t>Projektová dokumentace úprav pobočky Bohnice</t>
  </si>
  <si>
    <t>Oprava plotu pobočky Korunní</t>
  </si>
  <si>
    <t>LMC s. r. o.</t>
  </si>
  <si>
    <t>https://zadavatel.tenderarena.cz/evidence/zakazka/specifikace/zakladniudaje/detail.jsf?id=605251</t>
  </si>
  <si>
    <t>https://zadavatel.tenderarena.cz/evidence/zakazka/specifikace/zakladniudaje/detail.jsf?id=606192</t>
  </si>
  <si>
    <t>Úklid pobočky Jezerka</t>
  </si>
  <si>
    <t>https://zadavatel.tenderarena.cz/evidence/zakazka/specifikace/zakladniudaje/detail.jsf?id=612586</t>
  </si>
  <si>
    <t>Reklamní plochy v metru</t>
  </si>
  <si>
    <t>https://zadavatel.tenderarena.cz/evidence/zakazka/specifikace/zakladniudaje/detail.jsf?id=614385</t>
  </si>
  <si>
    <t>MetroZoom s.r.o.</t>
  </si>
  <si>
    <t>INDUS PRAHA, spol. s r.o.</t>
  </si>
  <si>
    <t>https://zadavatel.tenderarena.cz/evidence/zakazka/specifikace/zakladniudaje/detail.jsf?id=582389</t>
  </si>
  <si>
    <t>2023-01-09</t>
  </si>
  <si>
    <t>HrubyMOVING TRANSPORT, a.s.</t>
  </si>
  <si>
    <t>https://zadavatel.tenderarena.cz/evidence/zakazka/specifikace/zakladniudaje/detail.jsf?id=582390</t>
  </si>
  <si>
    <t>2027-04</t>
  </si>
  <si>
    <t xml:space="preserve">6006/2022 </t>
  </si>
  <si>
    <t>průběžně</t>
  </si>
  <si>
    <t xml:space="preserve">Dodávka montovaných počítačů </t>
  </si>
  <si>
    <t>6005/2022 - vyřešit záměr a uzavřít</t>
  </si>
  <si>
    <t>6002/2023</t>
  </si>
  <si>
    <t>Číslo spisu PRAV (u zakázek nad 500 tis. Kč)</t>
  </si>
  <si>
    <t>360° fotografování Ústřední knihovny</t>
  </si>
  <si>
    <t xml:space="preserve">Bezpečnostní branky na pobočku Petřiny </t>
  </si>
  <si>
    <t>2023-06-07</t>
  </si>
  <si>
    <t>https://zadavatel.tenderarena.cz/evidence/zakazka/specifikace/zakladniudaje/detail.jsf?id=622650</t>
  </si>
  <si>
    <t>Notebooky</t>
  </si>
  <si>
    <t>Dotace, granty</t>
  </si>
  <si>
    <t>MHMP - Investice (v tisících včetně DPH)</t>
  </si>
  <si>
    <t>MHMP - Neinvestiční (v tisících včetně DPH)</t>
  </si>
  <si>
    <t>Divadelní teleskopická multifunkční rampa pro Malý sál</t>
  </si>
  <si>
    <t>Vazby hudebnin 2023</t>
  </si>
  <si>
    <t>OKF-PTZ</t>
  </si>
  <si>
    <t>2023-06-26</t>
  </si>
  <si>
    <t>https://zadavatel.tenderarena.cz/evidence/zakazka/specifikace/zakladniudaje/detail.jsf?id=626437</t>
  </si>
  <si>
    <t>2024-06</t>
  </si>
  <si>
    <t>VMware podpora na 1 rok</t>
  </si>
  <si>
    <t>2023-06-29</t>
  </si>
  <si>
    <t>Profil (nad 250 tis. Kč), cena (nad 500 tis. Kč)</t>
  </si>
  <si>
    <t>https://zadavatel.tenderarena.cz/evidence/zakazka/specifikace/zakladniudaje/detail.jsf?id=627376</t>
  </si>
  <si>
    <t>Využití umělé inteligence pro asistenci v akvizici knihovního fondu</t>
  </si>
  <si>
    <t xml:space="preserve"> - </t>
  </si>
  <si>
    <t>https://zadavatel.tenderarena.cz/evidence/zakazka/specifikace/zakladniudaje/detail.jsf?id=623406</t>
  </si>
  <si>
    <t>2023-06-14</t>
  </si>
  <si>
    <t>FurtodoBox s.r.o.</t>
  </si>
  <si>
    <t>Roman Jedlička</t>
  </si>
  <si>
    <t>https://zadavatel.tenderarena.cz/evidence/zakazka/specifikace/zakladniudaje/detail.jsf?id=630795</t>
  </si>
  <si>
    <t>6003/2023</t>
  </si>
  <si>
    <t>Petřiny - servisní smlouva na zařízení dálkového přenosu na PCO hl. m. Prahy</t>
  </si>
  <si>
    <t>PATROL group s.r.o.</t>
  </si>
  <si>
    <t>https://zadavatel.tenderarena.cz/evidence/zakazka/specifikace/zakladniudaje/detail.jsf?id=638582</t>
  </si>
  <si>
    <t>Petřiny - připojení k dálkovému dozoru prostřednictvím PCO HZS hl. m. Prahy</t>
  </si>
  <si>
    <t>Petřiny - Ostraha EPS 24/7</t>
  </si>
  <si>
    <t xml:space="preserve">Petřiny - servis výtahů </t>
  </si>
  <si>
    <t>https://zadavatel.tenderarena.cz/evidence/zakazka/specifikace/zakladniudaje/detail.jsf?id=638606</t>
  </si>
  <si>
    <t>Schindler CZ, a.s.</t>
  </si>
  <si>
    <t>https://zadavatel.tenderarena.cz/evidence/zakazka/specifikace/zakladniudaje/detail.jsf?id=638612</t>
  </si>
  <si>
    <t>Cerebrica s.r.o.</t>
  </si>
  <si>
    <t>https://zadavatel.tenderarena.cz/evidence/zakazka/specifikace/zakladniudaje/detail.jsf?id=636232</t>
  </si>
  <si>
    <t xml:space="preserve">Petřiny - Realizace překládky sítě elektronických komunikací </t>
  </si>
  <si>
    <t>https://zadavatel.tenderarena.cz/evidence/zakazka/specifikace/zakladniudaje/detail.jsf?id=639453</t>
  </si>
  <si>
    <t>přímé zadání, na části</t>
  </si>
  <si>
    <t>uzavřená výzva, na části</t>
  </si>
  <si>
    <t>https://zadavatel.tenderarena.cz/evidence/zakazka/elektronickaKomunikace/profilzadavatele/detail.jsf?id=639468</t>
  </si>
  <si>
    <t xml:space="preserve">Dejvice - oprava podlahy </t>
  </si>
  <si>
    <t>INSTALACE Praha, spol. s r.o.</t>
  </si>
  <si>
    <t>https://zadavatel.tenderarena.cz/evidence/zakazka/specifikace/zakladniudaje/detail.jsf?id=639490</t>
  </si>
  <si>
    <t>CNC frézka pro DOK16</t>
  </si>
  <si>
    <t>SLU/MET</t>
  </si>
  <si>
    <t>Participativní plánování programové nabídky pobočky Petřiny</t>
  </si>
  <si>
    <t>Vývoj a správa webového katalogu MLP</t>
  </si>
  <si>
    <t xml:space="preserve">Ústřední knihovna - oprava výtahů  </t>
  </si>
  <si>
    <t>2024-03</t>
  </si>
  <si>
    <t>Klimatizace Černý most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</si>
</sst>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Calibri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 tint="-0.49998474074526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D8D8D8"/>
        <bgColor rgb="FFD8D8D8"/>
      </patternFill>
    </fill>
    <fill>
      <patternFill patternType="solid">
        <fgColor rgb="FFDDD9C3"/>
        <bgColor rgb="FFDDD9C3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EEECE1"/>
        <bgColor rgb="FFEEECE1"/>
      </patternFill>
    </fill>
    <fill>
      <patternFill patternType="solid">
        <fgColor theme="9" tint="0.59999389629810485"/>
        <bgColor rgb="FFFFFF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4.9989318521683403E-2"/>
        <bgColor rgb="FFC2D69B"/>
      </patternFill>
    </fill>
    <fill>
      <patternFill patternType="solid">
        <fgColor theme="1" tint="4.9989318521683403E-2"/>
        <bgColor rgb="FFD8D8D8"/>
      </patternFill>
    </fill>
    <fill>
      <patternFill patternType="solid">
        <fgColor theme="1" tint="4.9989318521683403E-2"/>
        <bgColor rgb="FFDDD9C3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" fontId="1" fillId="3" borderId="1" xfId="0" applyNumberFormat="1" applyFont="1" applyFill="1" applyBorder="1" applyAlignment="1">
      <alignment wrapText="1"/>
    </xf>
    <xf numFmtId="3" fontId="2" fillId="0" borderId="0" xfId="0" applyNumberFormat="1" applyFont="1"/>
    <xf numFmtId="16" fontId="2" fillId="0" borderId="0" xfId="0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49" fontId="2" fillId="0" borderId="0" xfId="0" applyNumberFormat="1" applyFont="1"/>
    <xf numFmtId="0" fontId="2" fillId="0" borderId="0" xfId="0" applyFont="1"/>
    <xf numFmtId="0" fontId="4" fillId="0" borderId="0" xfId="0" applyFont="1" applyAlignment="1"/>
    <xf numFmtId="0" fontId="2" fillId="0" borderId="1" xfId="0" applyFont="1" applyFill="1" applyBorder="1"/>
    <xf numFmtId="14" fontId="4" fillId="0" borderId="0" xfId="0" applyNumberFormat="1" applyFont="1" applyAlignment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wrapText="1"/>
    </xf>
    <xf numFmtId="1" fontId="1" fillId="3" borderId="5" xfId="0" applyNumberFormat="1" applyFont="1" applyFill="1" applyBorder="1" applyAlignment="1">
      <alignment wrapText="1"/>
    </xf>
    <xf numFmtId="1" fontId="1" fillId="4" borderId="6" xfId="0" applyNumberFormat="1" applyFont="1" applyFill="1" applyBorder="1" applyAlignment="1">
      <alignment wrapText="1"/>
    </xf>
    <xf numFmtId="49" fontId="1" fillId="5" borderId="4" xfId="0" applyNumberFormat="1" applyFont="1" applyFill="1" applyBorder="1" applyAlignment="1">
      <alignment wrapText="1"/>
    </xf>
    <xf numFmtId="0" fontId="1" fillId="5" borderId="4" xfId="0" applyFont="1" applyFill="1" applyBorder="1" applyAlignment="1">
      <alignment horizontal="right" wrapText="1"/>
    </xf>
    <xf numFmtId="0" fontId="1" fillId="5" borderId="4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1" fillId="7" borderId="4" xfId="0" applyFont="1" applyFill="1" applyBorder="1" applyAlignment="1">
      <alignment wrapText="1"/>
    </xf>
    <xf numFmtId="0" fontId="1" fillId="7" borderId="8" xfId="0" applyFont="1" applyFill="1" applyBorder="1" applyAlignment="1">
      <alignment wrapText="1"/>
    </xf>
    <xf numFmtId="1" fontId="5" fillId="4" borderId="2" xfId="0" applyNumberFormat="1" applyFont="1" applyFill="1" applyBorder="1" applyAlignment="1">
      <alignment wrapText="1"/>
    </xf>
    <xf numFmtId="49" fontId="6" fillId="0" borderId="0" xfId="0" applyNumberFormat="1" applyFont="1"/>
    <xf numFmtId="0" fontId="6" fillId="0" borderId="0" xfId="0" applyFont="1" applyAlignment="1"/>
    <xf numFmtId="14" fontId="2" fillId="0" borderId="1" xfId="0" applyNumberFormat="1" applyFont="1" applyFill="1" applyBorder="1"/>
    <xf numFmtId="0" fontId="2" fillId="0" borderId="0" xfId="0" applyFont="1" applyFill="1"/>
    <xf numFmtId="0" fontId="2" fillId="0" borderId="0" xfId="0" applyFont="1" applyBorder="1"/>
    <xf numFmtId="0" fontId="6" fillId="0" borderId="0" xfId="0" applyFont="1" applyFill="1"/>
    <xf numFmtId="0" fontId="2" fillId="0" borderId="1" xfId="0" applyFont="1" applyBorder="1"/>
    <xf numFmtId="3" fontId="2" fillId="0" borderId="1" xfId="0" applyNumberFormat="1" applyFont="1" applyBorder="1"/>
    <xf numFmtId="16" fontId="2" fillId="0" borderId="1" xfId="0" applyNumberFormat="1" applyFont="1" applyBorder="1"/>
    <xf numFmtId="0" fontId="4" fillId="0" borderId="1" xfId="0" applyFont="1" applyBorder="1" applyAlignment="1"/>
    <xf numFmtId="49" fontId="6" fillId="0" borderId="1" xfId="0" applyNumberFormat="1" applyFont="1" applyBorder="1"/>
    <xf numFmtId="0" fontId="6" fillId="0" borderId="1" xfId="0" applyFont="1" applyBorder="1" applyAlignment="1"/>
    <xf numFmtId="0" fontId="6" fillId="0" borderId="1" xfId="0" applyFont="1" applyFill="1" applyBorder="1" applyAlignment="1"/>
    <xf numFmtId="0" fontId="4" fillId="0" borderId="1" xfId="0" applyFont="1" applyFill="1" applyBorder="1" applyAlignment="1"/>
    <xf numFmtId="0" fontId="3" fillId="0" borderId="1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3" fontId="2" fillId="0" borderId="0" xfId="0" applyNumberFormat="1" applyFont="1" applyBorder="1"/>
    <xf numFmtId="49" fontId="5" fillId="5" borderId="7" xfId="0" applyNumberFormat="1" applyFont="1" applyFill="1" applyBorder="1" applyAlignment="1">
      <alignment wrapText="1"/>
    </xf>
    <xf numFmtId="49" fontId="6" fillId="0" borderId="1" xfId="0" applyNumberFormat="1" applyFont="1" applyFill="1" applyBorder="1"/>
    <xf numFmtId="14" fontId="4" fillId="0" borderId="1" xfId="0" applyNumberFormat="1" applyFont="1" applyBorder="1" applyAlignment="1"/>
    <xf numFmtId="0" fontId="4" fillId="0" borderId="0" xfId="0" applyFont="1" applyFill="1" applyAlignment="1"/>
    <xf numFmtId="1" fontId="4" fillId="0" borderId="0" xfId="0" applyNumberFormat="1" applyFont="1" applyAlignment="1"/>
    <xf numFmtId="1" fontId="4" fillId="0" borderId="1" xfId="0" applyNumberFormat="1" applyFont="1" applyBorder="1" applyAlignment="1"/>
    <xf numFmtId="14" fontId="4" fillId="9" borderId="0" xfId="0" applyNumberFormat="1" applyFont="1" applyFill="1" applyBorder="1" applyAlignment="1"/>
    <xf numFmtId="14" fontId="2" fillId="8" borderId="1" xfId="0" applyNumberFormat="1" applyFont="1" applyFill="1" applyBorder="1"/>
    <xf numFmtId="3" fontId="4" fillId="0" borderId="0" xfId="0" applyNumberFormat="1" applyFont="1" applyAlignment="1">
      <alignment horizontal="right"/>
    </xf>
    <xf numFmtId="3" fontId="4" fillId="0" borderId="1" xfId="0" applyNumberFormat="1" applyFont="1" applyBorder="1" applyAlignment="1"/>
    <xf numFmtId="3" fontId="2" fillId="0" borderId="0" xfId="0" applyNumberFormat="1" applyFont="1" applyFill="1"/>
    <xf numFmtId="49" fontId="3" fillId="0" borderId="1" xfId="0" applyNumberFormat="1" applyFont="1" applyBorder="1"/>
    <xf numFmtId="0" fontId="6" fillId="0" borderId="0" xfId="0" applyFont="1" applyFill="1" applyBorder="1" applyAlignment="1"/>
    <xf numFmtId="0" fontId="6" fillId="0" borderId="1" xfId="0" applyFont="1" applyFill="1" applyBorder="1"/>
    <xf numFmtId="0" fontId="4" fillId="0" borderId="0" xfId="0" applyFont="1" applyFill="1" applyBorder="1" applyAlignment="1"/>
    <xf numFmtId="3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" fontId="4" fillId="0" borderId="1" xfId="0" applyNumberFormat="1" applyFont="1" applyFill="1" applyBorder="1" applyAlignment="1"/>
    <xf numFmtId="1" fontId="6" fillId="0" borderId="1" xfId="0" applyNumberFormat="1" applyFont="1" applyBorder="1" applyAlignment="1"/>
    <xf numFmtId="1" fontId="1" fillId="4" borderId="1" xfId="0" applyNumberFormat="1" applyFont="1" applyFill="1" applyBorder="1" applyAlignment="1">
      <alignment wrapText="1"/>
    </xf>
    <xf numFmtId="1" fontId="5" fillId="4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/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 wrapText="1"/>
    </xf>
    <xf numFmtId="0" fontId="1" fillId="11" borderId="1" xfId="0" applyFont="1" applyFill="1" applyBorder="1" applyAlignment="1">
      <alignment wrapText="1"/>
    </xf>
    <xf numFmtId="0" fontId="1" fillId="12" borderId="1" xfId="0" applyFont="1" applyFill="1" applyBorder="1" applyAlignment="1">
      <alignment wrapText="1"/>
    </xf>
    <xf numFmtId="1" fontId="1" fillId="12" borderId="1" xfId="0" applyNumberFormat="1" applyFont="1" applyFill="1" applyBorder="1" applyAlignment="1">
      <alignment wrapText="1"/>
    </xf>
    <xf numFmtId="1" fontId="1" fillId="13" borderId="1" xfId="0" applyNumberFormat="1" applyFont="1" applyFill="1" applyBorder="1" applyAlignment="1">
      <alignment wrapText="1"/>
    </xf>
    <xf numFmtId="1" fontId="5" fillId="13" borderId="1" xfId="0" applyNumberFormat="1" applyFont="1" applyFill="1" applyBorder="1" applyAlignment="1">
      <alignment wrapText="1"/>
    </xf>
    <xf numFmtId="0" fontId="4" fillId="10" borderId="1" xfId="0" applyFont="1" applyFill="1" applyBorder="1" applyAlignment="1"/>
    <xf numFmtId="0" fontId="1" fillId="0" borderId="1" xfId="0" applyFont="1" applyFill="1" applyBorder="1"/>
    <xf numFmtId="0" fontId="6" fillId="0" borderId="1" xfId="0" applyFont="1" applyFill="1" applyBorder="1" applyAlignment="1">
      <alignment wrapText="1"/>
    </xf>
  </cellXfs>
  <cellStyles count="1">
    <cellStyle name="Normální" xfId="0" builtinId="0"/>
  </cellStyles>
  <dxfs count="23"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FBD4B4"/>
          <bgColor rgb="FFFBD4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zadavatel.tenderarena.cz/evidence/zakazka/specifikace/zakladniudaje/detail.jsf?id=605251" TargetMode="External"/><Relationship Id="rId2" Type="http://schemas.openxmlformats.org/officeDocument/2006/relationships/hyperlink" Target="https://zadavatel.tenderarena.cz/evidence/zakazka/specifikace/zakladniudaje/detail.jsf?id=612586" TargetMode="External"/><Relationship Id="rId1" Type="http://schemas.openxmlformats.org/officeDocument/2006/relationships/hyperlink" Target="https://zadavatel.tenderarena.cz/evidence/zakazka/specifikace/zakladniudaje/detail.jsf?id=582389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7"/>
  <sheetViews>
    <sheetView zoomScaleNormal="100" workbookViewId="0">
      <selection activeCell="U24" sqref="U24"/>
    </sheetView>
  </sheetViews>
  <sheetFormatPr defaultColWidth="14.42578125" defaultRowHeight="16.149999999999999" customHeight="1" x14ac:dyDescent="0.2"/>
  <cols>
    <col min="1" max="1" width="47.28515625" style="44" customWidth="1"/>
    <col min="2" max="2" width="8.7109375" style="40" customWidth="1"/>
    <col min="3" max="3" width="8.5703125" style="40" customWidth="1"/>
    <col min="4" max="4" width="16.85546875" style="40" customWidth="1"/>
    <col min="5" max="5" width="9.7109375" style="40" customWidth="1"/>
    <col min="6" max="6" width="8.85546875" style="40" customWidth="1"/>
    <col min="7" max="7" width="11" style="40" customWidth="1"/>
    <col min="8" max="8" width="10" style="40" customWidth="1"/>
    <col min="9" max="9" width="16.7109375" style="40" customWidth="1"/>
    <col min="10" max="10" width="5.28515625" style="40" customWidth="1"/>
    <col min="11" max="11" width="8" style="40" customWidth="1"/>
    <col min="12" max="12" width="7.5703125" style="40" customWidth="1"/>
    <col min="13" max="13" width="6.42578125" style="40" customWidth="1"/>
    <col min="14" max="14" width="6.42578125" style="40" hidden="1" customWidth="1"/>
    <col min="15" max="15" width="8" style="40" customWidth="1"/>
    <col min="16" max="16" width="9.28515625" style="40" customWidth="1"/>
    <col min="17" max="17" width="7.5703125" style="40" customWidth="1"/>
    <col min="18" max="18" width="9.28515625" style="40" customWidth="1"/>
    <col min="19" max="19" width="10.140625" style="40" customWidth="1"/>
    <col min="20" max="20" width="10.5703125" style="42" customWidth="1"/>
    <col min="21" max="21" width="11.28515625" style="40" customWidth="1"/>
    <col min="22" max="22" width="14.7109375" style="40" customWidth="1"/>
    <col min="23" max="23" width="10.140625" style="40" customWidth="1"/>
    <col min="24" max="24" width="8.7109375" style="40" customWidth="1"/>
    <col min="25" max="25" width="12.140625" style="40" customWidth="1"/>
    <col min="26" max="26" width="8.7109375" style="40" customWidth="1"/>
    <col min="27" max="27" width="10" style="40" customWidth="1"/>
    <col min="28" max="34" width="8.7109375" style="40" customWidth="1"/>
    <col min="35" max="16384" width="14.42578125" style="40"/>
  </cols>
  <sheetData>
    <row r="1" spans="1:34" ht="103.5" customHeight="1" x14ac:dyDescent="0.2">
      <c r="A1" s="83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6" t="s">
        <v>5</v>
      </c>
      <c r="G1" s="65" t="s">
        <v>6</v>
      </c>
      <c r="H1" s="65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/>
      <c r="O1" s="3" t="s">
        <v>146</v>
      </c>
      <c r="P1" s="3" t="s">
        <v>145</v>
      </c>
      <c r="Q1" s="3" t="s">
        <v>144</v>
      </c>
      <c r="R1" s="4" t="s">
        <v>14</v>
      </c>
      <c r="S1" s="69" t="s">
        <v>15</v>
      </c>
      <c r="T1" s="70" t="s">
        <v>138</v>
      </c>
      <c r="U1" s="65"/>
    </row>
    <row r="2" spans="1:34" s="82" customFormat="1" ht="4.1500000000000004" customHeight="1" x14ac:dyDescent="0.2">
      <c r="A2" s="83"/>
      <c r="B2" s="75"/>
      <c r="C2" s="75"/>
      <c r="D2" s="75"/>
      <c r="E2" s="75"/>
      <c r="F2" s="76"/>
      <c r="G2" s="75"/>
      <c r="H2" s="75"/>
      <c r="I2" s="77"/>
      <c r="J2" s="77"/>
      <c r="K2" s="77"/>
      <c r="L2" s="77"/>
      <c r="M2" s="78"/>
      <c r="N2" s="78"/>
      <c r="O2" s="78"/>
      <c r="P2" s="78"/>
      <c r="Q2" s="78"/>
      <c r="R2" s="79"/>
      <c r="S2" s="80"/>
      <c r="T2" s="81"/>
      <c r="U2" s="75"/>
    </row>
    <row r="3" spans="1:34" ht="16.149999999999999" customHeight="1" x14ac:dyDescent="0.2">
      <c r="A3" s="43" t="s">
        <v>47</v>
      </c>
      <c r="B3" s="40" t="s">
        <v>31</v>
      </c>
      <c r="C3" s="38">
        <v>200</v>
      </c>
      <c r="D3" s="40" t="s">
        <v>32</v>
      </c>
      <c r="E3" s="40" t="s">
        <v>33</v>
      </c>
      <c r="F3" s="40" t="s">
        <v>51</v>
      </c>
      <c r="G3" s="40" t="s">
        <v>46</v>
      </c>
      <c r="H3" s="40">
        <v>2</v>
      </c>
      <c r="I3" s="40" t="s">
        <v>178</v>
      </c>
      <c r="J3" s="40" t="s">
        <v>52</v>
      </c>
      <c r="K3" s="40" t="s">
        <v>35</v>
      </c>
      <c r="L3" s="40" t="s">
        <v>35</v>
      </c>
      <c r="M3" s="40" t="s">
        <v>27</v>
      </c>
      <c r="O3" s="38">
        <f>C3/100*21+C3</f>
        <v>242</v>
      </c>
      <c r="P3" s="38">
        <v>0</v>
      </c>
      <c r="Q3" s="38">
        <v>0</v>
      </c>
      <c r="R3" s="38">
        <f t="shared" ref="R3:R26" si="0">SUM(O3:Q3)</f>
        <v>242</v>
      </c>
      <c r="S3" s="37" t="s">
        <v>45</v>
      </c>
      <c r="T3" s="40"/>
      <c r="U3" s="38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</row>
    <row r="4" spans="1:34" ht="16.149999999999999" customHeight="1" x14ac:dyDescent="0.2">
      <c r="A4" s="43" t="s">
        <v>147</v>
      </c>
      <c r="B4" s="42" t="s">
        <v>78</v>
      </c>
      <c r="C4" s="38">
        <v>154</v>
      </c>
      <c r="D4" s="37" t="s">
        <v>32</v>
      </c>
      <c r="E4" s="42" t="s">
        <v>33</v>
      </c>
      <c r="F4" s="43" t="s">
        <v>46</v>
      </c>
      <c r="G4" s="43" t="s">
        <v>99</v>
      </c>
      <c r="H4" s="42"/>
      <c r="I4" s="43" t="s">
        <v>49</v>
      </c>
      <c r="J4" s="42" t="s">
        <v>19</v>
      </c>
      <c r="K4" s="42" t="s">
        <v>35</v>
      </c>
      <c r="L4" s="42" t="s">
        <v>35</v>
      </c>
      <c r="M4" s="42" t="s">
        <v>21</v>
      </c>
      <c r="N4" s="42"/>
      <c r="O4" s="42">
        <v>0</v>
      </c>
      <c r="P4" s="38">
        <f>C4/100*21+C4</f>
        <v>186.34</v>
      </c>
      <c r="Q4" s="42">
        <v>0</v>
      </c>
      <c r="R4" s="38">
        <f t="shared" si="0"/>
        <v>186.34</v>
      </c>
      <c r="S4" s="37" t="s">
        <v>45</v>
      </c>
      <c r="T4" s="40"/>
      <c r="U4" s="60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</row>
    <row r="5" spans="1:34" ht="16.149999999999999" customHeight="1" x14ac:dyDescent="0.2">
      <c r="A5" s="84" t="s">
        <v>139</v>
      </c>
      <c r="B5" s="40" t="s">
        <v>16</v>
      </c>
      <c r="C5" s="40">
        <v>245</v>
      </c>
      <c r="D5" s="40" t="s">
        <v>110</v>
      </c>
      <c r="E5" s="40" t="s">
        <v>17</v>
      </c>
      <c r="F5" s="40" t="s">
        <v>114</v>
      </c>
      <c r="G5" s="40" t="s">
        <v>104</v>
      </c>
      <c r="I5" s="37" t="s">
        <v>18</v>
      </c>
      <c r="J5" s="42" t="s">
        <v>105</v>
      </c>
      <c r="K5" s="40" t="s">
        <v>35</v>
      </c>
      <c r="L5" s="40" t="s">
        <v>35</v>
      </c>
      <c r="M5" s="40" t="s">
        <v>21</v>
      </c>
      <c r="O5" s="40">
        <v>0</v>
      </c>
      <c r="P5" s="40">
        <v>0</v>
      </c>
      <c r="Q5" s="67">
        <f>C5/100*21+C5</f>
        <v>296.45</v>
      </c>
      <c r="R5" s="38">
        <f t="shared" si="0"/>
        <v>296.45</v>
      </c>
      <c r="S5" s="37" t="s">
        <v>99</v>
      </c>
      <c r="T5" s="41"/>
      <c r="U5" s="60"/>
      <c r="V5" s="38"/>
      <c r="W5" s="71"/>
      <c r="Z5" s="37"/>
      <c r="AA5" s="72"/>
    </row>
    <row r="6" spans="1:34" ht="16.149999999999999" customHeight="1" x14ac:dyDescent="0.2">
      <c r="A6" s="14" t="s">
        <v>29</v>
      </c>
      <c r="B6" s="37" t="s">
        <v>23</v>
      </c>
      <c r="C6" s="38">
        <v>9400</v>
      </c>
      <c r="D6" s="37" t="s">
        <v>24</v>
      </c>
      <c r="E6" s="37" t="s">
        <v>17</v>
      </c>
      <c r="F6" s="40" t="s">
        <v>114</v>
      </c>
      <c r="G6" s="40" t="s">
        <v>100</v>
      </c>
      <c r="H6" s="37">
        <v>48</v>
      </c>
      <c r="I6" s="37" t="s">
        <v>18</v>
      </c>
      <c r="J6" s="37" t="s">
        <v>19</v>
      </c>
      <c r="K6" s="37" t="s">
        <v>20</v>
      </c>
      <c r="L6" s="37" t="s">
        <v>20</v>
      </c>
      <c r="M6" s="37" t="s">
        <v>27</v>
      </c>
      <c r="N6" s="37"/>
      <c r="O6" s="38">
        <f>C6/100*21+C6</f>
        <v>11374</v>
      </c>
      <c r="P6" s="38">
        <v>0</v>
      </c>
      <c r="Q6" s="38">
        <v>0</v>
      </c>
      <c r="R6" s="38">
        <f t="shared" si="0"/>
        <v>11374</v>
      </c>
      <c r="S6" s="37" t="s">
        <v>46</v>
      </c>
      <c r="T6" s="40" t="s">
        <v>164</v>
      </c>
      <c r="U6" s="60"/>
    </row>
    <row r="7" spans="1:34" ht="16.149999999999999" customHeight="1" x14ac:dyDescent="0.2">
      <c r="A7" s="14" t="s">
        <v>108</v>
      </c>
      <c r="B7" s="42" t="s">
        <v>23</v>
      </c>
      <c r="C7" s="38">
        <v>29740</v>
      </c>
      <c r="D7" s="37" t="s">
        <v>24</v>
      </c>
      <c r="E7" s="42" t="s">
        <v>17</v>
      </c>
      <c r="F7" s="40" t="s">
        <v>104</v>
      </c>
      <c r="G7" s="42" t="s">
        <v>53</v>
      </c>
      <c r="H7" s="42">
        <v>48</v>
      </c>
      <c r="I7" s="37" t="s">
        <v>18</v>
      </c>
      <c r="J7" s="42" t="s">
        <v>105</v>
      </c>
      <c r="K7" s="42" t="s">
        <v>20</v>
      </c>
      <c r="L7" s="42" t="s">
        <v>20</v>
      </c>
      <c r="M7" s="42" t="s">
        <v>27</v>
      </c>
      <c r="N7" s="42"/>
      <c r="O7" s="64">
        <f>C7/100*21+C7</f>
        <v>35985.4</v>
      </c>
      <c r="P7" s="64">
        <v>0</v>
      </c>
      <c r="Q7" s="64">
        <v>0</v>
      </c>
      <c r="R7" s="64">
        <f t="shared" si="0"/>
        <v>35985.4</v>
      </c>
      <c r="S7" s="37" t="s">
        <v>45</v>
      </c>
      <c r="T7" s="40"/>
      <c r="U7" s="60"/>
    </row>
    <row r="8" spans="1:34" ht="16.149999999999999" customHeight="1" x14ac:dyDescent="0.2">
      <c r="A8" s="44" t="s">
        <v>143</v>
      </c>
      <c r="B8" s="40" t="s">
        <v>37</v>
      </c>
      <c r="C8" s="44">
        <v>165</v>
      </c>
      <c r="D8" s="40" t="s">
        <v>110</v>
      </c>
      <c r="E8" s="40" t="s">
        <v>33</v>
      </c>
      <c r="F8" s="40" t="s">
        <v>100</v>
      </c>
      <c r="G8" s="40" t="s">
        <v>100</v>
      </c>
      <c r="I8" s="40" t="s">
        <v>34</v>
      </c>
      <c r="J8" s="40" t="s">
        <v>26</v>
      </c>
      <c r="K8" s="40" t="s">
        <v>35</v>
      </c>
      <c r="L8" s="40" t="s">
        <v>35</v>
      </c>
      <c r="M8" s="42" t="s">
        <v>27</v>
      </c>
      <c r="N8" s="42"/>
      <c r="O8" s="38">
        <f>C8/100*21+C8</f>
        <v>199.65</v>
      </c>
      <c r="P8" s="44">
        <v>0</v>
      </c>
      <c r="Q8" s="44">
        <v>0</v>
      </c>
      <c r="R8" s="38">
        <f t="shared" si="0"/>
        <v>199.65</v>
      </c>
      <c r="S8" s="37" t="s">
        <v>99</v>
      </c>
      <c r="U8" s="60"/>
    </row>
    <row r="9" spans="1:34" s="42" customFormat="1" ht="16.149999999999999" customHeight="1" x14ac:dyDescent="0.2">
      <c r="A9" s="43" t="s">
        <v>184</v>
      </c>
      <c r="B9" s="42" t="s">
        <v>185</v>
      </c>
      <c r="C9" s="42">
        <v>165</v>
      </c>
      <c r="D9" s="42" t="s">
        <v>32</v>
      </c>
      <c r="E9" s="42" t="s">
        <v>74</v>
      </c>
      <c r="F9" s="42" t="s">
        <v>100</v>
      </c>
      <c r="G9" s="42" t="s">
        <v>53</v>
      </c>
      <c r="I9" s="42" t="s">
        <v>49</v>
      </c>
      <c r="J9" s="42" t="s">
        <v>19</v>
      </c>
      <c r="K9" s="42" t="s">
        <v>35</v>
      </c>
      <c r="L9" s="42" t="s">
        <v>35</v>
      </c>
      <c r="M9" s="42" t="s">
        <v>21</v>
      </c>
      <c r="N9" s="42">
        <v>6</v>
      </c>
      <c r="O9" s="42">
        <v>0</v>
      </c>
      <c r="P9" s="38">
        <f>C9/100*21+C9</f>
        <v>199.65</v>
      </c>
      <c r="Q9" s="42">
        <v>0</v>
      </c>
      <c r="R9" s="68">
        <f t="shared" si="0"/>
        <v>199.65</v>
      </c>
      <c r="S9" s="42" t="s">
        <v>100</v>
      </c>
    </row>
    <row r="10" spans="1:34" ht="16.149999999999999" customHeight="1" x14ac:dyDescent="0.2">
      <c r="A10" s="43" t="s">
        <v>186</v>
      </c>
      <c r="B10" s="42" t="s">
        <v>185</v>
      </c>
      <c r="C10" s="42">
        <v>140</v>
      </c>
      <c r="D10" s="42" t="s">
        <v>32</v>
      </c>
      <c r="E10" s="40" t="s">
        <v>17</v>
      </c>
      <c r="F10" s="42" t="s">
        <v>100</v>
      </c>
      <c r="G10" s="42" t="s">
        <v>100</v>
      </c>
      <c r="H10" s="42"/>
      <c r="I10" s="44" t="s">
        <v>48</v>
      </c>
      <c r="J10" s="42" t="s">
        <v>52</v>
      </c>
      <c r="K10" s="42" t="s">
        <v>35</v>
      </c>
      <c r="L10" s="42" t="s">
        <v>35</v>
      </c>
      <c r="M10" s="42" t="s">
        <v>27</v>
      </c>
      <c r="N10" s="42"/>
      <c r="O10" s="38">
        <f>C10/100*21+C10</f>
        <v>169.4</v>
      </c>
      <c r="P10" s="38">
        <v>0</v>
      </c>
      <c r="Q10" s="42">
        <v>0</v>
      </c>
      <c r="R10" s="68">
        <f t="shared" si="0"/>
        <v>169.4</v>
      </c>
      <c r="S10" s="42" t="s">
        <v>100</v>
      </c>
      <c r="U10" s="42"/>
    </row>
    <row r="11" spans="1:34" ht="16.149999999999999" customHeight="1" x14ac:dyDescent="0.2">
      <c r="A11" s="43" t="s">
        <v>188</v>
      </c>
      <c r="B11" s="42" t="s">
        <v>23</v>
      </c>
      <c r="C11" s="38">
        <v>500</v>
      </c>
      <c r="D11" s="37" t="s">
        <v>32</v>
      </c>
      <c r="E11" s="40" t="s">
        <v>17</v>
      </c>
      <c r="F11" s="40" t="s">
        <v>100</v>
      </c>
      <c r="G11" s="40" t="s">
        <v>100</v>
      </c>
      <c r="I11" s="43" t="s">
        <v>49</v>
      </c>
      <c r="J11" s="42" t="s">
        <v>105</v>
      </c>
      <c r="K11" s="40" t="s">
        <v>35</v>
      </c>
      <c r="L11" s="40" t="s">
        <v>35</v>
      </c>
      <c r="M11" s="42" t="s">
        <v>27</v>
      </c>
      <c r="N11" s="42"/>
      <c r="O11" s="38">
        <f>C11/100*21+C11</f>
        <v>605</v>
      </c>
      <c r="P11" s="38">
        <v>0</v>
      </c>
      <c r="Q11" s="38">
        <v>0</v>
      </c>
      <c r="R11" s="38">
        <f t="shared" si="0"/>
        <v>605</v>
      </c>
      <c r="S11" s="37" t="s">
        <v>45</v>
      </c>
      <c r="T11" s="40"/>
      <c r="U11" s="60"/>
    </row>
    <row r="12" spans="1:34" ht="16.149999999999999" customHeight="1" x14ac:dyDescent="0.2">
      <c r="A12" s="43" t="s">
        <v>190</v>
      </c>
      <c r="B12" s="42" t="s">
        <v>23</v>
      </c>
      <c r="C12" s="38">
        <v>532</v>
      </c>
      <c r="D12" s="37" t="s">
        <v>110</v>
      </c>
      <c r="E12" s="40" t="s">
        <v>33</v>
      </c>
      <c r="F12" s="40" t="s">
        <v>100</v>
      </c>
      <c r="G12" s="40" t="s">
        <v>100</v>
      </c>
      <c r="I12" s="40" t="s">
        <v>111</v>
      </c>
      <c r="J12" s="42" t="s">
        <v>26</v>
      </c>
      <c r="K12" s="40" t="s">
        <v>35</v>
      </c>
      <c r="L12" s="40" t="s">
        <v>20</v>
      </c>
      <c r="M12" s="42" t="s">
        <v>21</v>
      </c>
      <c r="N12" s="42"/>
      <c r="O12" s="38">
        <v>0</v>
      </c>
      <c r="P12" s="38">
        <f>C12/100*21+C12</f>
        <v>643.72</v>
      </c>
      <c r="Q12" s="40">
        <v>0</v>
      </c>
      <c r="R12" s="38">
        <f t="shared" si="0"/>
        <v>643.72</v>
      </c>
      <c r="S12" s="37" t="s">
        <v>45</v>
      </c>
      <c r="T12" s="40"/>
      <c r="U12" s="60"/>
    </row>
    <row r="13" spans="1:34" ht="16.149999999999999" customHeight="1" x14ac:dyDescent="0.2">
      <c r="A13" s="44" t="s">
        <v>187</v>
      </c>
      <c r="B13" s="40" t="s">
        <v>37</v>
      </c>
      <c r="C13" s="40">
        <v>800</v>
      </c>
      <c r="D13" s="40" t="s">
        <v>32</v>
      </c>
      <c r="E13" s="40" t="s">
        <v>17</v>
      </c>
      <c r="F13" s="40" t="s">
        <v>100</v>
      </c>
      <c r="G13" s="40" t="s">
        <v>53</v>
      </c>
      <c r="H13" s="40">
        <v>24</v>
      </c>
      <c r="I13" s="40" t="s">
        <v>48</v>
      </c>
      <c r="J13" s="40" t="s">
        <v>26</v>
      </c>
      <c r="K13" s="40" t="s">
        <v>35</v>
      </c>
      <c r="L13" s="40" t="s">
        <v>35</v>
      </c>
      <c r="M13" s="40" t="s">
        <v>50</v>
      </c>
      <c r="O13" s="40">
        <v>350</v>
      </c>
      <c r="P13" s="38">
        <v>618</v>
      </c>
      <c r="Q13" s="40">
        <v>0</v>
      </c>
      <c r="R13" s="38">
        <f t="shared" si="0"/>
        <v>968</v>
      </c>
      <c r="S13" s="42" t="s">
        <v>104</v>
      </c>
      <c r="T13" s="40"/>
    </row>
    <row r="14" spans="1:34" ht="16.149999999999999" customHeight="1" x14ac:dyDescent="0.2">
      <c r="A14" s="43" t="s">
        <v>169</v>
      </c>
      <c r="B14" s="42" t="s">
        <v>89</v>
      </c>
      <c r="C14" s="38">
        <v>500</v>
      </c>
      <c r="D14" s="40" t="s">
        <v>32</v>
      </c>
      <c r="E14" s="40" t="s">
        <v>17</v>
      </c>
      <c r="F14" s="40" t="s">
        <v>100</v>
      </c>
      <c r="G14" s="40" t="s">
        <v>100</v>
      </c>
      <c r="H14" s="40">
        <v>2</v>
      </c>
      <c r="I14" s="44" t="s">
        <v>178</v>
      </c>
      <c r="J14" s="42" t="s">
        <v>52</v>
      </c>
      <c r="K14" s="40" t="s">
        <v>35</v>
      </c>
      <c r="L14" s="40" t="s">
        <v>35</v>
      </c>
      <c r="M14" s="42" t="s">
        <v>27</v>
      </c>
      <c r="N14" s="42"/>
      <c r="O14" s="38">
        <f t="shared" ref="O14:O24" si="1">C14/100*21+C14</f>
        <v>605</v>
      </c>
      <c r="P14" s="38">
        <v>0</v>
      </c>
      <c r="Q14" s="38">
        <v>0</v>
      </c>
      <c r="R14" s="38">
        <f t="shared" si="0"/>
        <v>605</v>
      </c>
      <c r="S14" s="37" t="s">
        <v>45</v>
      </c>
      <c r="T14" s="40"/>
      <c r="U14" s="45"/>
    </row>
    <row r="15" spans="1:34" ht="16.149999999999999" customHeight="1" x14ac:dyDescent="0.2">
      <c r="A15" s="43" t="s">
        <v>109</v>
      </c>
      <c r="B15" s="42" t="s">
        <v>23</v>
      </c>
      <c r="C15" s="38">
        <v>330</v>
      </c>
      <c r="D15" s="37" t="s">
        <v>32</v>
      </c>
      <c r="E15" s="40" t="s">
        <v>33</v>
      </c>
      <c r="F15" s="40" t="s">
        <v>102</v>
      </c>
      <c r="G15" s="40" t="s">
        <v>102</v>
      </c>
      <c r="I15" s="40" t="s">
        <v>34</v>
      </c>
      <c r="J15" s="42" t="s">
        <v>105</v>
      </c>
      <c r="K15" s="40" t="s">
        <v>35</v>
      </c>
      <c r="L15" s="40" t="s">
        <v>35</v>
      </c>
      <c r="M15" s="42" t="s">
        <v>27</v>
      </c>
      <c r="N15" s="42"/>
      <c r="O15" s="38">
        <f t="shared" si="1"/>
        <v>399.3</v>
      </c>
      <c r="P15" s="38">
        <v>0</v>
      </c>
      <c r="Q15" s="38">
        <v>0</v>
      </c>
      <c r="R15" s="38">
        <f t="shared" si="0"/>
        <v>399.3</v>
      </c>
      <c r="S15" s="37" t="s">
        <v>45</v>
      </c>
      <c r="T15" s="40"/>
      <c r="U15" s="60"/>
    </row>
    <row r="16" spans="1:34" ht="16.149999999999999" customHeight="1" x14ac:dyDescent="0.2">
      <c r="A16" s="43" t="s">
        <v>107</v>
      </c>
      <c r="B16" s="42" t="s">
        <v>23</v>
      </c>
      <c r="C16" s="38">
        <v>256</v>
      </c>
      <c r="D16" s="37" t="s">
        <v>32</v>
      </c>
      <c r="E16" s="42" t="s">
        <v>17</v>
      </c>
      <c r="F16" s="40" t="s">
        <v>102</v>
      </c>
      <c r="G16" s="42" t="s">
        <v>102</v>
      </c>
      <c r="H16" s="42"/>
      <c r="I16" s="42" t="s">
        <v>179</v>
      </c>
      <c r="J16" s="42" t="s">
        <v>26</v>
      </c>
      <c r="K16" s="42" t="s">
        <v>35</v>
      </c>
      <c r="L16" s="42" t="s">
        <v>35</v>
      </c>
      <c r="M16" s="42" t="s">
        <v>27</v>
      </c>
      <c r="N16" s="42"/>
      <c r="O16" s="38">
        <f t="shared" si="1"/>
        <v>309.76</v>
      </c>
      <c r="P16" s="38">
        <v>0</v>
      </c>
      <c r="Q16" s="38">
        <v>0</v>
      </c>
      <c r="R16" s="38">
        <f t="shared" si="0"/>
        <v>309.76</v>
      </c>
      <c r="S16" s="37" t="s">
        <v>45</v>
      </c>
      <c r="T16" s="40"/>
      <c r="V16" s="45"/>
    </row>
    <row r="17" spans="1:31" ht="16.149999999999999" customHeight="1" x14ac:dyDescent="0.2">
      <c r="A17" s="43" t="s">
        <v>118</v>
      </c>
      <c r="B17" s="40" t="s">
        <v>31</v>
      </c>
      <c r="C17" s="38">
        <v>750</v>
      </c>
      <c r="D17" s="40" t="s">
        <v>32</v>
      </c>
      <c r="E17" s="40" t="s">
        <v>17</v>
      </c>
      <c r="F17" s="40" t="s">
        <v>102</v>
      </c>
      <c r="G17" s="40" t="s">
        <v>102</v>
      </c>
      <c r="H17" s="40">
        <v>2</v>
      </c>
      <c r="I17" s="40" t="s">
        <v>34</v>
      </c>
      <c r="J17" s="42" t="s">
        <v>26</v>
      </c>
      <c r="K17" s="42" t="s">
        <v>35</v>
      </c>
      <c r="L17" s="42" t="s">
        <v>20</v>
      </c>
      <c r="M17" s="42" t="s">
        <v>27</v>
      </c>
      <c r="O17" s="38">
        <f t="shared" si="1"/>
        <v>907.5</v>
      </c>
      <c r="P17" s="38">
        <v>0</v>
      </c>
      <c r="Q17" s="38">
        <v>0</v>
      </c>
      <c r="R17" s="38">
        <f t="shared" si="0"/>
        <v>907.5</v>
      </c>
      <c r="S17" s="37" t="s">
        <v>45</v>
      </c>
      <c r="T17" s="62"/>
    </row>
    <row r="18" spans="1:31" ht="16.149999999999999" customHeight="1" x14ac:dyDescent="0.2">
      <c r="A18" s="43" t="s">
        <v>101</v>
      </c>
      <c r="B18" s="40" t="s">
        <v>88</v>
      </c>
      <c r="C18" s="38">
        <v>273</v>
      </c>
      <c r="D18" s="37" t="s">
        <v>32</v>
      </c>
      <c r="E18" s="40" t="s">
        <v>33</v>
      </c>
      <c r="F18" s="40" t="s">
        <v>102</v>
      </c>
      <c r="G18" s="40" t="s">
        <v>103</v>
      </c>
      <c r="H18" s="40">
        <v>12</v>
      </c>
      <c r="I18" s="40" t="s">
        <v>34</v>
      </c>
      <c r="J18" s="40" t="s">
        <v>26</v>
      </c>
      <c r="K18" s="40" t="s">
        <v>35</v>
      </c>
      <c r="L18" s="40" t="s">
        <v>35</v>
      </c>
      <c r="M18" s="40" t="s">
        <v>27</v>
      </c>
      <c r="N18" s="42"/>
      <c r="O18" s="38">
        <f t="shared" si="1"/>
        <v>330.33</v>
      </c>
      <c r="P18" s="38">
        <v>0</v>
      </c>
      <c r="Q18" s="38">
        <v>0</v>
      </c>
      <c r="R18" s="38">
        <f t="shared" si="0"/>
        <v>330.33</v>
      </c>
      <c r="S18" s="37" t="s">
        <v>45</v>
      </c>
      <c r="T18" s="41"/>
    </row>
    <row r="19" spans="1:31" ht="16.149999999999999" customHeight="1" x14ac:dyDescent="0.2">
      <c r="A19" s="43" t="s">
        <v>168</v>
      </c>
      <c r="B19" s="42" t="s">
        <v>89</v>
      </c>
      <c r="C19" s="38">
        <v>191</v>
      </c>
      <c r="D19" s="40" t="s">
        <v>32</v>
      </c>
      <c r="E19" s="40" t="s">
        <v>17</v>
      </c>
      <c r="F19" s="40" t="s">
        <v>102</v>
      </c>
      <c r="G19" s="40" t="s">
        <v>102</v>
      </c>
      <c r="I19" s="44" t="s">
        <v>48</v>
      </c>
      <c r="J19" s="42" t="s">
        <v>52</v>
      </c>
      <c r="K19" s="40" t="s">
        <v>35</v>
      </c>
      <c r="L19" s="40" t="s">
        <v>35</v>
      </c>
      <c r="M19" s="42" t="s">
        <v>27</v>
      </c>
      <c r="N19" s="42"/>
      <c r="O19" s="38">
        <f t="shared" si="1"/>
        <v>231.11</v>
      </c>
      <c r="P19" s="38">
        <v>0</v>
      </c>
      <c r="Q19" s="38">
        <v>0</v>
      </c>
      <c r="R19" s="38">
        <f t="shared" si="0"/>
        <v>231.11</v>
      </c>
      <c r="S19" s="37" t="s">
        <v>45</v>
      </c>
      <c r="T19" s="62"/>
      <c r="V19" s="73"/>
      <c r="W19" s="38"/>
      <c r="X19" s="71"/>
      <c r="AB19" s="51"/>
      <c r="AE19" s="33"/>
    </row>
    <row r="20" spans="1:31" ht="16.149999999999999" customHeight="1" x14ac:dyDescent="0.2">
      <c r="A20" s="43" t="s">
        <v>90</v>
      </c>
      <c r="B20" s="40" t="s">
        <v>31</v>
      </c>
      <c r="C20" s="38">
        <v>330</v>
      </c>
      <c r="D20" s="40" t="s">
        <v>32</v>
      </c>
      <c r="E20" s="40" t="s">
        <v>17</v>
      </c>
      <c r="F20" s="40" t="s">
        <v>53</v>
      </c>
      <c r="G20" s="40" t="s">
        <v>53</v>
      </c>
      <c r="H20" s="40">
        <v>3</v>
      </c>
      <c r="I20" s="40" t="s">
        <v>34</v>
      </c>
      <c r="J20" s="40" t="s">
        <v>26</v>
      </c>
      <c r="K20" s="40" t="s">
        <v>35</v>
      </c>
      <c r="L20" s="40" t="s">
        <v>35</v>
      </c>
      <c r="M20" s="40" t="s">
        <v>27</v>
      </c>
      <c r="O20" s="38">
        <f t="shared" si="1"/>
        <v>399.3</v>
      </c>
      <c r="P20" s="38">
        <v>0</v>
      </c>
      <c r="Q20" s="38">
        <v>0</v>
      </c>
      <c r="R20" s="38">
        <f t="shared" si="0"/>
        <v>399.3</v>
      </c>
      <c r="S20" s="37" t="s">
        <v>45</v>
      </c>
      <c r="T20" s="40"/>
      <c r="U20" s="60"/>
    </row>
    <row r="21" spans="1:31" ht="16.149999999999999" customHeight="1" x14ac:dyDescent="0.2">
      <c r="A21" s="43" t="s">
        <v>116</v>
      </c>
      <c r="B21" s="40" t="s">
        <v>31</v>
      </c>
      <c r="C21" s="38">
        <v>661</v>
      </c>
      <c r="D21" s="40" t="s">
        <v>32</v>
      </c>
      <c r="E21" s="40" t="s">
        <v>17</v>
      </c>
      <c r="F21" s="40" t="s">
        <v>53</v>
      </c>
      <c r="G21" s="40" t="s">
        <v>53</v>
      </c>
      <c r="H21" s="40">
        <v>3</v>
      </c>
      <c r="I21" s="40" t="s">
        <v>34</v>
      </c>
      <c r="J21" s="40" t="s">
        <v>26</v>
      </c>
      <c r="K21" s="40" t="s">
        <v>35</v>
      </c>
      <c r="L21" s="40" t="s">
        <v>20</v>
      </c>
      <c r="M21" s="40" t="s">
        <v>27</v>
      </c>
      <c r="O21" s="38">
        <f t="shared" si="1"/>
        <v>799.81</v>
      </c>
      <c r="P21" s="38">
        <v>0</v>
      </c>
      <c r="Q21" s="38">
        <v>0</v>
      </c>
      <c r="R21" s="38">
        <f t="shared" si="0"/>
        <v>799.81</v>
      </c>
      <c r="S21" s="37" t="s">
        <v>36</v>
      </c>
      <c r="T21" s="40"/>
      <c r="U21" s="60"/>
    </row>
    <row r="22" spans="1:31" ht="16.149999999999999" customHeight="1" x14ac:dyDescent="0.2">
      <c r="A22" s="43" t="s">
        <v>115</v>
      </c>
      <c r="B22" s="40" t="s">
        <v>31</v>
      </c>
      <c r="C22" s="38">
        <v>495</v>
      </c>
      <c r="D22" s="40" t="s">
        <v>32</v>
      </c>
      <c r="E22" s="40" t="s">
        <v>17</v>
      </c>
      <c r="F22" s="40" t="s">
        <v>53</v>
      </c>
      <c r="G22" s="40" t="s">
        <v>53</v>
      </c>
      <c r="H22" s="40">
        <v>3</v>
      </c>
      <c r="I22" s="40" t="s">
        <v>34</v>
      </c>
      <c r="J22" s="40" t="s">
        <v>26</v>
      </c>
      <c r="K22" s="40" t="s">
        <v>35</v>
      </c>
      <c r="L22" s="40" t="s">
        <v>35</v>
      </c>
      <c r="M22" s="40" t="s">
        <v>27</v>
      </c>
      <c r="O22" s="38">
        <f t="shared" si="1"/>
        <v>598.95000000000005</v>
      </c>
      <c r="P22" s="38">
        <v>0</v>
      </c>
      <c r="Q22" s="38">
        <v>0</v>
      </c>
      <c r="R22" s="38">
        <f t="shared" si="0"/>
        <v>598.95000000000005</v>
      </c>
      <c r="S22" s="37" t="s">
        <v>45</v>
      </c>
      <c r="T22" s="40"/>
    </row>
    <row r="23" spans="1:31" ht="16.149999999999999" customHeight="1" x14ac:dyDescent="0.2">
      <c r="A23" s="43" t="s">
        <v>117</v>
      </c>
      <c r="B23" s="40" t="s">
        <v>31</v>
      </c>
      <c r="C23" s="38">
        <v>1300</v>
      </c>
      <c r="D23" s="40" t="s">
        <v>32</v>
      </c>
      <c r="E23" s="40" t="s">
        <v>17</v>
      </c>
      <c r="F23" s="40" t="s">
        <v>53</v>
      </c>
      <c r="G23" s="40" t="s">
        <v>53</v>
      </c>
      <c r="H23" s="40">
        <v>5</v>
      </c>
      <c r="I23" s="40" t="s">
        <v>34</v>
      </c>
      <c r="J23" s="40" t="s">
        <v>26</v>
      </c>
      <c r="K23" s="40" t="s">
        <v>35</v>
      </c>
      <c r="L23" s="40" t="s">
        <v>20</v>
      </c>
      <c r="M23" s="40" t="s">
        <v>27</v>
      </c>
      <c r="O23" s="38">
        <f t="shared" si="1"/>
        <v>1573</v>
      </c>
      <c r="P23" s="38">
        <v>0</v>
      </c>
      <c r="Q23" s="38">
        <v>0</v>
      </c>
      <c r="R23" s="38">
        <f t="shared" si="0"/>
        <v>1573</v>
      </c>
      <c r="S23" s="37" t="s">
        <v>45</v>
      </c>
      <c r="T23" s="40"/>
      <c r="U23" s="41"/>
    </row>
    <row r="24" spans="1:31" ht="16.149999999999999" customHeight="1" x14ac:dyDescent="0.2">
      <c r="A24" s="43" t="s">
        <v>86</v>
      </c>
      <c r="B24" s="40" t="s">
        <v>37</v>
      </c>
      <c r="C24" s="38">
        <v>120</v>
      </c>
      <c r="D24" s="42" t="s">
        <v>32</v>
      </c>
      <c r="E24" s="40" t="s">
        <v>17</v>
      </c>
      <c r="F24" s="40" t="s">
        <v>53</v>
      </c>
      <c r="G24" s="40" t="s">
        <v>53</v>
      </c>
      <c r="I24" s="40" t="s">
        <v>111</v>
      </c>
      <c r="J24" s="42" t="s">
        <v>26</v>
      </c>
      <c r="K24" s="42" t="s">
        <v>35</v>
      </c>
      <c r="L24" s="42" t="s">
        <v>35</v>
      </c>
      <c r="M24" s="42" t="s">
        <v>27</v>
      </c>
      <c r="N24" s="38"/>
      <c r="O24" s="38">
        <f t="shared" si="1"/>
        <v>145.19999999999999</v>
      </c>
      <c r="P24" s="64">
        <v>0</v>
      </c>
      <c r="Q24" s="64">
        <v>0</v>
      </c>
      <c r="R24" s="38">
        <f t="shared" si="0"/>
        <v>145.19999999999999</v>
      </c>
      <c r="S24" s="42" t="s">
        <v>104</v>
      </c>
      <c r="T24" s="40"/>
      <c r="U24" s="45"/>
    </row>
    <row r="25" spans="1:31" ht="16.149999999999999" customHeight="1" x14ac:dyDescent="0.2">
      <c r="A25" s="43" t="s">
        <v>98</v>
      </c>
      <c r="B25" s="42" t="s">
        <v>43</v>
      </c>
      <c r="C25" s="38">
        <v>800</v>
      </c>
      <c r="D25" s="37" t="s">
        <v>32</v>
      </c>
      <c r="E25" s="42" t="s">
        <v>17</v>
      </c>
      <c r="F25" s="42" t="s">
        <v>103</v>
      </c>
      <c r="G25" s="42" t="s">
        <v>189</v>
      </c>
      <c r="H25" s="42"/>
      <c r="I25" s="42" t="s">
        <v>34</v>
      </c>
      <c r="J25" s="42" t="s">
        <v>26</v>
      </c>
      <c r="K25" s="42" t="s">
        <v>35</v>
      </c>
      <c r="L25" s="42" t="s">
        <v>20</v>
      </c>
      <c r="M25" s="42" t="s">
        <v>21</v>
      </c>
      <c r="N25" s="42"/>
      <c r="O25" s="42">
        <v>0</v>
      </c>
      <c r="P25" s="38">
        <f>C25/100*21+C25</f>
        <v>968</v>
      </c>
      <c r="Q25" s="42">
        <v>0</v>
      </c>
      <c r="R25" s="38">
        <f t="shared" si="0"/>
        <v>968</v>
      </c>
      <c r="S25" s="37" t="s">
        <v>45</v>
      </c>
      <c r="T25" s="40"/>
      <c r="U25" s="60"/>
    </row>
    <row r="26" spans="1:31" ht="16.149999999999999" customHeight="1" x14ac:dyDescent="0.2">
      <c r="A26" s="43" t="s">
        <v>83</v>
      </c>
      <c r="B26" s="42" t="s">
        <v>23</v>
      </c>
      <c r="C26" s="38">
        <v>500</v>
      </c>
      <c r="D26" s="40" t="s">
        <v>110</v>
      </c>
      <c r="E26" s="40" t="s">
        <v>33</v>
      </c>
      <c r="F26" s="40" t="s">
        <v>134</v>
      </c>
      <c r="G26" s="40" t="s">
        <v>134</v>
      </c>
      <c r="I26" s="44" t="s">
        <v>178</v>
      </c>
      <c r="J26" s="42" t="s">
        <v>52</v>
      </c>
      <c r="K26" s="40" t="s">
        <v>35</v>
      </c>
      <c r="L26" s="40" t="s">
        <v>35</v>
      </c>
      <c r="M26" s="42" t="s">
        <v>27</v>
      </c>
      <c r="N26" s="38"/>
      <c r="O26" s="38">
        <f>C26/100*21+C26</f>
        <v>605</v>
      </c>
      <c r="P26" s="64">
        <v>0</v>
      </c>
      <c r="Q26" s="64">
        <v>0</v>
      </c>
      <c r="R26" s="38">
        <f t="shared" si="0"/>
        <v>605</v>
      </c>
      <c r="S26" s="42" t="s">
        <v>104</v>
      </c>
      <c r="T26" s="40"/>
    </row>
    <row r="27" spans="1:31" ht="16.149999999999999" customHeight="1" x14ac:dyDescent="0.2">
      <c r="A27" s="74"/>
      <c r="B27" s="43"/>
      <c r="C27" s="44"/>
      <c r="D27" s="43"/>
      <c r="E27" s="44"/>
      <c r="F27" s="44"/>
      <c r="G27" s="44"/>
      <c r="H27" s="44"/>
      <c r="I27" s="44"/>
      <c r="J27" s="44"/>
      <c r="K27" s="44"/>
      <c r="L27" s="44"/>
      <c r="M27" s="43"/>
      <c r="N27" s="43"/>
      <c r="O27" s="44"/>
      <c r="P27" s="44"/>
      <c r="Q27" s="44"/>
      <c r="R27" s="44"/>
      <c r="S27" s="14"/>
      <c r="T27" s="50"/>
      <c r="U27" s="45"/>
    </row>
    <row r="28" spans="1:31" ht="16.149999999999999" customHeight="1" x14ac:dyDescent="0.2">
      <c r="A28" s="74"/>
      <c r="F28" s="71"/>
      <c r="T28" s="41"/>
    </row>
    <row r="29" spans="1:31" ht="16.149999999999999" customHeight="1" x14ac:dyDescent="0.2">
      <c r="A29" s="74"/>
      <c r="F29" s="71"/>
      <c r="T29" s="41"/>
    </row>
    <row r="30" spans="1:31" ht="16.149999999999999" customHeight="1" x14ac:dyDescent="0.2">
      <c r="A30" s="43"/>
      <c r="F30" s="71"/>
      <c r="T30" s="41"/>
    </row>
    <row r="31" spans="1:31" ht="16.149999999999999" customHeight="1" x14ac:dyDescent="0.2">
      <c r="F31" s="71"/>
      <c r="T31" s="41"/>
    </row>
    <row r="32" spans="1:31" ht="16.149999999999999" customHeight="1" x14ac:dyDescent="0.2">
      <c r="F32" s="71"/>
      <c r="T32" s="41"/>
    </row>
    <row r="33" spans="6:20" ht="16.149999999999999" customHeight="1" x14ac:dyDescent="0.2">
      <c r="F33" s="71"/>
      <c r="T33" s="41"/>
    </row>
    <row r="34" spans="6:20" ht="16.149999999999999" customHeight="1" x14ac:dyDescent="0.2">
      <c r="F34" s="71"/>
      <c r="T34" s="41"/>
    </row>
    <row r="35" spans="6:20" ht="16.149999999999999" customHeight="1" x14ac:dyDescent="0.2">
      <c r="F35" s="71"/>
      <c r="T35" s="41"/>
    </row>
    <row r="36" spans="6:20" ht="16.149999999999999" customHeight="1" x14ac:dyDescent="0.2">
      <c r="F36" s="71"/>
      <c r="T36" s="41"/>
    </row>
    <row r="37" spans="6:20" ht="16.149999999999999" customHeight="1" x14ac:dyDescent="0.2">
      <c r="F37" s="71"/>
      <c r="T37" s="41"/>
    </row>
    <row r="38" spans="6:20" ht="16.149999999999999" customHeight="1" x14ac:dyDescent="0.2">
      <c r="F38" s="71"/>
      <c r="T38" s="41"/>
    </row>
    <row r="39" spans="6:20" ht="16.149999999999999" customHeight="1" x14ac:dyDescent="0.2">
      <c r="F39" s="71"/>
      <c r="T39" s="41"/>
    </row>
    <row r="40" spans="6:20" ht="16.149999999999999" customHeight="1" x14ac:dyDescent="0.2">
      <c r="F40" s="71"/>
      <c r="T40" s="41"/>
    </row>
    <row r="41" spans="6:20" ht="16.149999999999999" customHeight="1" x14ac:dyDescent="0.2">
      <c r="F41" s="71"/>
      <c r="T41" s="41"/>
    </row>
    <row r="42" spans="6:20" ht="16.149999999999999" customHeight="1" x14ac:dyDescent="0.2">
      <c r="F42" s="71"/>
      <c r="T42" s="41"/>
    </row>
    <row r="43" spans="6:20" ht="16.149999999999999" customHeight="1" x14ac:dyDescent="0.2">
      <c r="F43" s="71"/>
      <c r="T43" s="41"/>
    </row>
    <row r="44" spans="6:20" ht="16.149999999999999" customHeight="1" x14ac:dyDescent="0.2">
      <c r="F44" s="71"/>
      <c r="T44" s="41"/>
    </row>
    <row r="45" spans="6:20" ht="16.149999999999999" customHeight="1" x14ac:dyDescent="0.2">
      <c r="F45" s="71"/>
      <c r="T45" s="41"/>
    </row>
    <row r="46" spans="6:20" ht="16.149999999999999" customHeight="1" x14ac:dyDescent="0.2">
      <c r="F46" s="71"/>
      <c r="T46" s="41"/>
    </row>
    <row r="47" spans="6:20" ht="16.149999999999999" customHeight="1" x14ac:dyDescent="0.2">
      <c r="F47" s="71"/>
      <c r="T47" s="41"/>
    </row>
    <row r="48" spans="6:20" ht="16.149999999999999" customHeight="1" x14ac:dyDescent="0.2">
      <c r="F48" s="71"/>
      <c r="T48" s="41"/>
    </row>
    <row r="49" spans="6:20" ht="16.149999999999999" customHeight="1" x14ac:dyDescent="0.2">
      <c r="F49" s="71"/>
      <c r="T49" s="41"/>
    </row>
    <row r="50" spans="6:20" ht="16.149999999999999" customHeight="1" x14ac:dyDescent="0.2">
      <c r="F50" s="71"/>
      <c r="T50" s="41"/>
    </row>
    <row r="51" spans="6:20" ht="16.149999999999999" customHeight="1" x14ac:dyDescent="0.2">
      <c r="F51" s="71"/>
      <c r="T51" s="41"/>
    </row>
    <row r="52" spans="6:20" ht="16.149999999999999" customHeight="1" x14ac:dyDescent="0.2">
      <c r="F52" s="71"/>
      <c r="T52" s="41"/>
    </row>
    <row r="53" spans="6:20" ht="16.149999999999999" customHeight="1" x14ac:dyDescent="0.2">
      <c r="F53" s="71"/>
      <c r="T53" s="41"/>
    </row>
    <row r="54" spans="6:20" ht="16.149999999999999" customHeight="1" x14ac:dyDescent="0.2">
      <c r="F54" s="71"/>
      <c r="T54" s="41"/>
    </row>
    <row r="55" spans="6:20" ht="16.149999999999999" customHeight="1" x14ac:dyDescent="0.2">
      <c r="F55" s="71"/>
      <c r="T55" s="41"/>
    </row>
    <row r="56" spans="6:20" ht="16.149999999999999" customHeight="1" x14ac:dyDescent="0.2">
      <c r="F56" s="71"/>
      <c r="T56" s="41"/>
    </row>
    <row r="57" spans="6:20" ht="16.149999999999999" customHeight="1" x14ac:dyDescent="0.2">
      <c r="F57" s="71"/>
      <c r="T57" s="41"/>
    </row>
    <row r="58" spans="6:20" ht="16.149999999999999" customHeight="1" x14ac:dyDescent="0.2">
      <c r="F58" s="71"/>
      <c r="T58" s="41"/>
    </row>
    <row r="59" spans="6:20" ht="16.149999999999999" customHeight="1" x14ac:dyDescent="0.2">
      <c r="F59" s="71"/>
      <c r="T59" s="41"/>
    </row>
    <row r="60" spans="6:20" ht="16.149999999999999" customHeight="1" x14ac:dyDescent="0.2">
      <c r="F60" s="71"/>
      <c r="T60" s="41"/>
    </row>
    <row r="61" spans="6:20" ht="16.149999999999999" customHeight="1" x14ac:dyDescent="0.2">
      <c r="F61" s="71"/>
      <c r="T61" s="41"/>
    </row>
    <row r="62" spans="6:20" ht="16.149999999999999" customHeight="1" x14ac:dyDescent="0.2">
      <c r="F62" s="71"/>
      <c r="T62" s="41"/>
    </row>
    <row r="63" spans="6:20" ht="16.149999999999999" customHeight="1" x14ac:dyDescent="0.2">
      <c r="F63" s="71"/>
      <c r="T63" s="41"/>
    </row>
    <row r="64" spans="6:20" ht="16.149999999999999" customHeight="1" x14ac:dyDescent="0.2">
      <c r="F64" s="71"/>
      <c r="T64" s="41"/>
    </row>
    <row r="65" spans="6:20" ht="16.149999999999999" customHeight="1" x14ac:dyDescent="0.2">
      <c r="F65" s="71"/>
      <c r="T65" s="41"/>
    </row>
    <row r="66" spans="6:20" ht="16.149999999999999" customHeight="1" x14ac:dyDescent="0.2">
      <c r="F66" s="71"/>
      <c r="T66" s="41"/>
    </row>
    <row r="67" spans="6:20" ht="16.149999999999999" customHeight="1" x14ac:dyDescent="0.2">
      <c r="F67" s="71"/>
      <c r="T67" s="41"/>
    </row>
    <row r="68" spans="6:20" ht="16.149999999999999" customHeight="1" x14ac:dyDescent="0.2">
      <c r="F68" s="71"/>
      <c r="T68" s="41"/>
    </row>
    <row r="69" spans="6:20" ht="16.149999999999999" customHeight="1" x14ac:dyDescent="0.2">
      <c r="F69" s="71"/>
      <c r="T69" s="41"/>
    </row>
    <row r="70" spans="6:20" ht="16.149999999999999" customHeight="1" x14ac:dyDescent="0.2">
      <c r="F70" s="71"/>
      <c r="T70" s="41"/>
    </row>
    <row r="71" spans="6:20" ht="16.149999999999999" customHeight="1" x14ac:dyDescent="0.2">
      <c r="F71" s="71"/>
      <c r="T71" s="41"/>
    </row>
    <row r="72" spans="6:20" ht="16.149999999999999" customHeight="1" x14ac:dyDescent="0.2">
      <c r="F72" s="71"/>
      <c r="T72" s="41"/>
    </row>
    <row r="73" spans="6:20" ht="16.149999999999999" customHeight="1" x14ac:dyDescent="0.2">
      <c r="F73" s="71"/>
      <c r="T73" s="41"/>
    </row>
    <row r="74" spans="6:20" ht="16.149999999999999" customHeight="1" x14ac:dyDescent="0.2">
      <c r="F74" s="71"/>
      <c r="T74" s="41"/>
    </row>
    <row r="75" spans="6:20" ht="16.149999999999999" customHeight="1" x14ac:dyDescent="0.2">
      <c r="F75" s="71"/>
      <c r="T75" s="41"/>
    </row>
    <row r="76" spans="6:20" ht="16.149999999999999" customHeight="1" x14ac:dyDescent="0.2">
      <c r="F76" s="71"/>
      <c r="T76" s="41"/>
    </row>
    <row r="77" spans="6:20" ht="16.149999999999999" customHeight="1" x14ac:dyDescent="0.2">
      <c r="F77" s="71"/>
      <c r="T77" s="41"/>
    </row>
    <row r="78" spans="6:20" ht="16.149999999999999" customHeight="1" x14ac:dyDescent="0.2">
      <c r="F78" s="71"/>
      <c r="T78" s="41"/>
    </row>
    <row r="79" spans="6:20" ht="16.149999999999999" customHeight="1" x14ac:dyDescent="0.2">
      <c r="F79" s="71"/>
      <c r="T79" s="41"/>
    </row>
    <row r="80" spans="6:20" ht="16.149999999999999" customHeight="1" x14ac:dyDescent="0.2">
      <c r="F80" s="71"/>
      <c r="T80" s="41"/>
    </row>
    <row r="81" spans="6:20" ht="16.149999999999999" customHeight="1" x14ac:dyDescent="0.2">
      <c r="F81" s="71"/>
      <c r="T81" s="41"/>
    </row>
    <row r="82" spans="6:20" ht="16.149999999999999" customHeight="1" x14ac:dyDescent="0.2">
      <c r="F82" s="71"/>
      <c r="T82" s="41"/>
    </row>
    <row r="83" spans="6:20" ht="16.149999999999999" customHeight="1" x14ac:dyDescent="0.2">
      <c r="F83" s="71"/>
      <c r="T83" s="41"/>
    </row>
    <row r="84" spans="6:20" ht="16.149999999999999" customHeight="1" x14ac:dyDescent="0.2">
      <c r="F84" s="71"/>
      <c r="T84" s="41"/>
    </row>
    <row r="85" spans="6:20" ht="16.149999999999999" customHeight="1" x14ac:dyDescent="0.2">
      <c r="F85" s="71"/>
      <c r="T85" s="41"/>
    </row>
    <row r="86" spans="6:20" ht="16.149999999999999" customHeight="1" x14ac:dyDescent="0.2">
      <c r="F86" s="71"/>
      <c r="T86" s="41"/>
    </row>
    <row r="87" spans="6:20" ht="16.149999999999999" customHeight="1" x14ac:dyDescent="0.2">
      <c r="F87" s="71"/>
      <c r="T87" s="41"/>
    </row>
    <row r="88" spans="6:20" ht="16.149999999999999" customHeight="1" x14ac:dyDescent="0.2">
      <c r="F88" s="71"/>
      <c r="T88" s="41"/>
    </row>
    <row r="89" spans="6:20" ht="16.149999999999999" customHeight="1" x14ac:dyDescent="0.2">
      <c r="F89" s="71"/>
      <c r="T89" s="41"/>
    </row>
    <row r="90" spans="6:20" ht="16.149999999999999" customHeight="1" x14ac:dyDescent="0.2">
      <c r="F90" s="71"/>
      <c r="T90" s="41"/>
    </row>
    <row r="91" spans="6:20" ht="16.149999999999999" customHeight="1" x14ac:dyDescent="0.2">
      <c r="F91" s="71"/>
      <c r="T91" s="41"/>
    </row>
    <row r="92" spans="6:20" ht="16.149999999999999" customHeight="1" x14ac:dyDescent="0.2">
      <c r="F92" s="71"/>
      <c r="T92" s="41"/>
    </row>
    <row r="93" spans="6:20" ht="16.149999999999999" customHeight="1" x14ac:dyDescent="0.2">
      <c r="F93" s="71"/>
      <c r="T93" s="41"/>
    </row>
    <row r="94" spans="6:20" ht="16.149999999999999" customHeight="1" x14ac:dyDescent="0.2">
      <c r="F94" s="71"/>
      <c r="T94" s="41"/>
    </row>
    <row r="95" spans="6:20" ht="16.149999999999999" customHeight="1" x14ac:dyDescent="0.2">
      <c r="F95" s="71"/>
      <c r="T95" s="41"/>
    </row>
    <row r="96" spans="6:20" ht="16.149999999999999" customHeight="1" x14ac:dyDescent="0.2">
      <c r="F96" s="71"/>
      <c r="T96" s="41"/>
    </row>
    <row r="97" spans="6:20" ht="16.149999999999999" customHeight="1" x14ac:dyDescent="0.2">
      <c r="F97" s="71"/>
      <c r="T97" s="41"/>
    </row>
    <row r="98" spans="6:20" ht="16.149999999999999" customHeight="1" x14ac:dyDescent="0.2">
      <c r="F98" s="71"/>
      <c r="T98" s="41"/>
    </row>
    <row r="99" spans="6:20" ht="16.149999999999999" customHeight="1" x14ac:dyDescent="0.2">
      <c r="F99" s="71"/>
      <c r="T99" s="41"/>
    </row>
    <row r="100" spans="6:20" ht="16.149999999999999" customHeight="1" x14ac:dyDescent="0.2">
      <c r="F100" s="71"/>
      <c r="T100" s="41"/>
    </row>
    <row r="101" spans="6:20" ht="16.149999999999999" customHeight="1" x14ac:dyDescent="0.2">
      <c r="F101" s="71"/>
      <c r="T101" s="41"/>
    </row>
    <row r="102" spans="6:20" ht="16.149999999999999" customHeight="1" x14ac:dyDescent="0.2">
      <c r="F102" s="71"/>
      <c r="T102" s="41"/>
    </row>
    <row r="103" spans="6:20" ht="16.149999999999999" customHeight="1" x14ac:dyDescent="0.2">
      <c r="F103" s="71"/>
      <c r="T103" s="41"/>
    </row>
    <row r="104" spans="6:20" ht="16.149999999999999" customHeight="1" x14ac:dyDescent="0.2">
      <c r="F104" s="71"/>
      <c r="T104" s="41"/>
    </row>
    <row r="105" spans="6:20" ht="16.149999999999999" customHeight="1" x14ac:dyDescent="0.2">
      <c r="F105" s="71"/>
      <c r="T105" s="41"/>
    </row>
    <row r="106" spans="6:20" ht="16.149999999999999" customHeight="1" x14ac:dyDescent="0.2">
      <c r="F106" s="71"/>
      <c r="T106" s="41"/>
    </row>
    <row r="107" spans="6:20" ht="16.149999999999999" customHeight="1" x14ac:dyDescent="0.2">
      <c r="F107" s="71"/>
      <c r="T107" s="41"/>
    </row>
    <row r="108" spans="6:20" ht="16.149999999999999" customHeight="1" x14ac:dyDescent="0.2">
      <c r="F108" s="71"/>
      <c r="T108" s="41"/>
    </row>
    <row r="109" spans="6:20" ht="16.149999999999999" customHeight="1" x14ac:dyDescent="0.2">
      <c r="F109" s="71"/>
      <c r="T109" s="41"/>
    </row>
    <row r="110" spans="6:20" ht="16.149999999999999" customHeight="1" x14ac:dyDescent="0.2">
      <c r="F110" s="71"/>
      <c r="T110" s="41"/>
    </row>
    <row r="111" spans="6:20" ht="16.149999999999999" customHeight="1" x14ac:dyDescent="0.2">
      <c r="F111" s="71"/>
      <c r="T111" s="41"/>
    </row>
    <row r="112" spans="6:20" ht="16.149999999999999" customHeight="1" x14ac:dyDescent="0.2">
      <c r="F112" s="71"/>
      <c r="T112" s="41"/>
    </row>
    <row r="113" spans="6:20" ht="16.149999999999999" customHeight="1" x14ac:dyDescent="0.2">
      <c r="F113" s="71"/>
      <c r="T113" s="41"/>
    </row>
    <row r="114" spans="6:20" ht="16.149999999999999" customHeight="1" x14ac:dyDescent="0.2">
      <c r="F114" s="71"/>
      <c r="T114" s="41"/>
    </row>
    <row r="115" spans="6:20" ht="16.149999999999999" customHeight="1" x14ac:dyDescent="0.2">
      <c r="F115" s="71"/>
      <c r="T115" s="41"/>
    </row>
    <row r="116" spans="6:20" ht="16.149999999999999" customHeight="1" x14ac:dyDescent="0.2">
      <c r="F116" s="71"/>
      <c r="T116" s="41"/>
    </row>
    <row r="117" spans="6:20" ht="16.149999999999999" customHeight="1" x14ac:dyDescent="0.2">
      <c r="F117" s="71"/>
      <c r="T117" s="41"/>
    </row>
    <row r="118" spans="6:20" ht="16.149999999999999" customHeight="1" x14ac:dyDescent="0.2">
      <c r="F118" s="71"/>
      <c r="T118" s="41"/>
    </row>
    <row r="119" spans="6:20" ht="16.149999999999999" customHeight="1" x14ac:dyDescent="0.2">
      <c r="F119" s="71"/>
      <c r="T119" s="41"/>
    </row>
    <row r="120" spans="6:20" ht="16.149999999999999" customHeight="1" x14ac:dyDescent="0.2">
      <c r="F120" s="71"/>
      <c r="T120" s="41"/>
    </row>
    <row r="121" spans="6:20" ht="16.149999999999999" customHeight="1" x14ac:dyDescent="0.2">
      <c r="F121" s="71"/>
      <c r="T121" s="41"/>
    </row>
    <row r="122" spans="6:20" ht="16.149999999999999" customHeight="1" x14ac:dyDescent="0.2">
      <c r="F122" s="71"/>
      <c r="T122" s="41"/>
    </row>
    <row r="123" spans="6:20" ht="16.149999999999999" customHeight="1" x14ac:dyDescent="0.2">
      <c r="F123" s="71"/>
      <c r="T123" s="41"/>
    </row>
    <row r="124" spans="6:20" ht="16.149999999999999" customHeight="1" x14ac:dyDescent="0.2">
      <c r="F124" s="71"/>
      <c r="T124" s="41"/>
    </row>
    <row r="125" spans="6:20" ht="16.149999999999999" customHeight="1" x14ac:dyDescent="0.2">
      <c r="F125" s="71"/>
      <c r="T125" s="41"/>
    </row>
    <row r="126" spans="6:20" ht="16.149999999999999" customHeight="1" x14ac:dyDescent="0.2">
      <c r="F126" s="71"/>
      <c r="T126" s="41"/>
    </row>
    <row r="127" spans="6:20" ht="16.149999999999999" customHeight="1" x14ac:dyDescent="0.2">
      <c r="F127" s="71"/>
      <c r="T127" s="41"/>
    </row>
    <row r="128" spans="6:20" ht="16.149999999999999" customHeight="1" x14ac:dyDescent="0.2">
      <c r="F128" s="71"/>
      <c r="T128" s="41"/>
    </row>
    <row r="129" spans="6:20" ht="16.149999999999999" customHeight="1" x14ac:dyDescent="0.2">
      <c r="F129" s="71"/>
      <c r="T129" s="41"/>
    </row>
    <row r="130" spans="6:20" ht="16.149999999999999" customHeight="1" x14ac:dyDescent="0.2">
      <c r="F130" s="71"/>
      <c r="T130" s="41"/>
    </row>
    <row r="131" spans="6:20" ht="16.149999999999999" customHeight="1" x14ac:dyDescent="0.2">
      <c r="F131" s="71"/>
      <c r="T131" s="41"/>
    </row>
    <row r="132" spans="6:20" ht="16.149999999999999" customHeight="1" x14ac:dyDescent="0.2">
      <c r="F132" s="71"/>
      <c r="T132" s="41"/>
    </row>
    <row r="133" spans="6:20" ht="16.149999999999999" customHeight="1" x14ac:dyDescent="0.2">
      <c r="F133" s="71"/>
      <c r="T133" s="41"/>
    </row>
    <row r="134" spans="6:20" ht="16.149999999999999" customHeight="1" x14ac:dyDescent="0.2">
      <c r="F134" s="71"/>
      <c r="T134" s="41"/>
    </row>
    <row r="135" spans="6:20" ht="16.149999999999999" customHeight="1" x14ac:dyDescent="0.2">
      <c r="F135" s="71"/>
      <c r="T135" s="41"/>
    </row>
    <row r="136" spans="6:20" ht="16.149999999999999" customHeight="1" x14ac:dyDescent="0.2">
      <c r="F136" s="71"/>
      <c r="T136" s="41"/>
    </row>
    <row r="137" spans="6:20" ht="16.149999999999999" customHeight="1" x14ac:dyDescent="0.2">
      <c r="F137" s="71"/>
      <c r="T137" s="41"/>
    </row>
    <row r="138" spans="6:20" ht="16.149999999999999" customHeight="1" x14ac:dyDescent="0.2">
      <c r="F138" s="71"/>
      <c r="T138" s="41"/>
    </row>
    <row r="139" spans="6:20" ht="16.149999999999999" customHeight="1" x14ac:dyDescent="0.2">
      <c r="F139" s="71"/>
      <c r="T139" s="41"/>
    </row>
    <row r="140" spans="6:20" ht="16.149999999999999" customHeight="1" x14ac:dyDescent="0.2">
      <c r="F140" s="71"/>
      <c r="T140" s="41"/>
    </row>
    <row r="141" spans="6:20" ht="16.149999999999999" customHeight="1" x14ac:dyDescent="0.2">
      <c r="F141" s="71"/>
      <c r="T141" s="41"/>
    </row>
    <row r="142" spans="6:20" ht="16.149999999999999" customHeight="1" x14ac:dyDescent="0.2">
      <c r="F142" s="71"/>
      <c r="T142" s="41"/>
    </row>
    <row r="143" spans="6:20" ht="16.149999999999999" customHeight="1" x14ac:dyDescent="0.2">
      <c r="F143" s="71"/>
      <c r="T143" s="41"/>
    </row>
    <row r="144" spans="6:20" ht="16.149999999999999" customHeight="1" x14ac:dyDescent="0.2">
      <c r="F144" s="71"/>
      <c r="T144" s="41"/>
    </row>
    <row r="145" spans="6:20" ht="16.149999999999999" customHeight="1" x14ac:dyDescent="0.2">
      <c r="F145" s="71"/>
      <c r="T145" s="41"/>
    </row>
    <row r="146" spans="6:20" ht="16.149999999999999" customHeight="1" x14ac:dyDescent="0.2">
      <c r="F146" s="71"/>
      <c r="T146" s="41"/>
    </row>
    <row r="147" spans="6:20" ht="16.149999999999999" customHeight="1" x14ac:dyDescent="0.2">
      <c r="F147" s="71"/>
      <c r="T147" s="41"/>
    </row>
    <row r="148" spans="6:20" ht="16.149999999999999" customHeight="1" x14ac:dyDescent="0.2">
      <c r="F148" s="71"/>
      <c r="T148" s="41"/>
    </row>
    <row r="149" spans="6:20" ht="16.149999999999999" customHeight="1" x14ac:dyDescent="0.2">
      <c r="F149" s="71"/>
      <c r="T149" s="41"/>
    </row>
    <row r="150" spans="6:20" ht="16.149999999999999" customHeight="1" x14ac:dyDescent="0.2">
      <c r="F150" s="71"/>
      <c r="T150" s="41"/>
    </row>
    <row r="151" spans="6:20" ht="16.149999999999999" customHeight="1" x14ac:dyDescent="0.2">
      <c r="F151" s="71"/>
      <c r="T151" s="41"/>
    </row>
    <row r="152" spans="6:20" ht="16.149999999999999" customHeight="1" x14ac:dyDescent="0.2">
      <c r="F152" s="71"/>
      <c r="T152" s="41"/>
    </row>
    <row r="153" spans="6:20" ht="16.149999999999999" customHeight="1" x14ac:dyDescent="0.2">
      <c r="F153" s="71"/>
      <c r="T153" s="41"/>
    </row>
    <row r="154" spans="6:20" ht="16.149999999999999" customHeight="1" x14ac:dyDescent="0.2">
      <c r="F154" s="71"/>
      <c r="T154" s="41"/>
    </row>
    <row r="155" spans="6:20" ht="16.149999999999999" customHeight="1" x14ac:dyDescent="0.2">
      <c r="F155" s="71"/>
      <c r="T155" s="41"/>
    </row>
    <row r="156" spans="6:20" ht="16.149999999999999" customHeight="1" x14ac:dyDescent="0.2">
      <c r="F156" s="71"/>
      <c r="T156" s="41"/>
    </row>
    <row r="157" spans="6:20" ht="16.149999999999999" customHeight="1" x14ac:dyDescent="0.2">
      <c r="F157" s="71"/>
      <c r="T157" s="41"/>
    </row>
    <row r="158" spans="6:20" ht="16.149999999999999" customHeight="1" x14ac:dyDescent="0.2">
      <c r="F158" s="71"/>
      <c r="T158" s="41"/>
    </row>
    <row r="159" spans="6:20" ht="16.149999999999999" customHeight="1" x14ac:dyDescent="0.2">
      <c r="F159" s="71"/>
      <c r="T159" s="41"/>
    </row>
    <row r="160" spans="6:20" ht="16.149999999999999" customHeight="1" x14ac:dyDescent="0.2">
      <c r="F160" s="71"/>
      <c r="T160" s="41"/>
    </row>
    <row r="161" spans="6:20" ht="16.149999999999999" customHeight="1" x14ac:dyDescent="0.2">
      <c r="F161" s="71"/>
      <c r="T161" s="41"/>
    </row>
    <row r="162" spans="6:20" ht="16.149999999999999" customHeight="1" x14ac:dyDescent="0.2">
      <c r="F162" s="71"/>
      <c r="T162" s="41"/>
    </row>
    <row r="163" spans="6:20" ht="16.149999999999999" customHeight="1" x14ac:dyDescent="0.2">
      <c r="F163" s="71"/>
      <c r="T163" s="41"/>
    </row>
    <row r="164" spans="6:20" ht="16.149999999999999" customHeight="1" x14ac:dyDescent="0.2">
      <c r="F164" s="71"/>
      <c r="T164" s="41"/>
    </row>
    <row r="165" spans="6:20" ht="16.149999999999999" customHeight="1" x14ac:dyDescent="0.2">
      <c r="F165" s="71"/>
      <c r="T165" s="41"/>
    </row>
    <row r="166" spans="6:20" ht="16.149999999999999" customHeight="1" x14ac:dyDescent="0.2">
      <c r="F166" s="71"/>
      <c r="T166" s="41"/>
    </row>
    <row r="167" spans="6:20" ht="16.149999999999999" customHeight="1" x14ac:dyDescent="0.2">
      <c r="F167" s="71"/>
      <c r="T167" s="41"/>
    </row>
    <row r="168" spans="6:20" ht="16.149999999999999" customHeight="1" x14ac:dyDescent="0.2">
      <c r="F168" s="71"/>
      <c r="T168" s="41"/>
    </row>
    <row r="169" spans="6:20" ht="16.149999999999999" customHeight="1" x14ac:dyDescent="0.2">
      <c r="F169" s="71"/>
      <c r="T169" s="41"/>
    </row>
    <row r="170" spans="6:20" ht="16.149999999999999" customHeight="1" x14ac:dyDescent="0.2">
      <c r="F170" s="71"/>
      <c r="T170" s="41"/>
    </row>
    <row r="171" spans="6:20" ht="16.149999999999999" customHeight="1" x14ac:dyDescent="0.2">
      <c r="F171" s="71"/>
      <c r="T171" s="41"/>
    </row>
    <row r="172" spans="6:20" ht="16.149999999999999" customHeight="1" x14ac:dyDescent="0.2">
      <c r="F172" s="71"/>
      <c r="T172" s="41"/>
    </row>
    <row r="173" spans="6:20" ht="16.149999999999999" customHeight="1" x14ac:dyDescent="0.2">
      <c r="F173" s="71"/>
      <c r="T173" s="41"/>
    </row>
    <row r="174" spans="6:20" ht="16.149999999999999" customHeight="1" x14ac:dyDescent="0.2">
      <c r="F174" s="71"/>
      <c r="T174" s="41"/>
    </row>
    <row r="175" spans="6:20" ht="16.149999999999999" customHeight="1" x14ac:dyDescent="0.2">
      <c r="F175" s="71"/>
      <c r="T175" s="41"/>
    </row>
    <row r="176" spans="6:20" ht="16.149999999999999" customHeight="1" x14ac:dyDescent="0.2">
      <c r="F176" s="71"/>
      <c r="T176" s="41"/>
    </row>
    <row r="177" spans="6:20" ht="16.149999999999999" customHeight="1" x14ac:dyDescent="0.2">
      <c r="F177" s="71"/>
      <c r="T177" s="41"/>
    </row>
    <row r="178" spans="6:20" ht="16.149999999999999" customHeight="1" x14ac:dyDescent="0.2">
      <c r="F178" s="71"/>
      <c r="T178" s="41"/>
    </row>
    <row r="179" spans="6:20" ht="16.149999999999999" customHeight="1" x14ac:dyDescent="0.2">
      <c r="F179" s="71"/>
      <c r="T179" s="41"/>
    </row>
    <row r="180" spans="6:20" ht="16.149999999999999" customHeight="1" x14ac:dyDescent="0.2">
      <c r="F180" s="71"/>
      <c r="T180" s="41"/>
    </row>
    <row r="181" spans="6:20" ht="16.149999999999999" customHeight="1" x14ac:dyDescent="0.2">
      <c r="F181" s="71"/>
      <c r="T181" s="41"/>
    </row>
    <row r="182" spans="6:20" ht="16.149999999999999" customHeight="1" x14ac:dyDescent="0.2">
      <c r="F182" s="71"/>
      <c r="T182" s="41"/>
    </row>
    <row r="183" spans="6:20" ht="16.149999999999999" customHeight="1" x14ac:dyDescent="0.2">
      <c r="F183" s="71"/>
      <c r="T183" s="41"/>
    </row>
    <row r="184" spans="6:20" ht="16.149999999999999" customHeight="1" x14ac:dyDescent="0.2">
      <c r="F184" s="71"/>
      <c r="T184" s="41"/>
    </row>
    <row r="185" spans="6:20" ht="16.149999999999999" customHeight="1" x14ac:dyDescent="0.2">
      <c r="F185" s="71"/>
      <c r="T185" s="41"/>
    </row>
    <row r="186" spans="6:20" ht="16.149999999999999" customHeight="1" x14ac:dyDescent="0.2">
      <c r="F186" s="71"/>
      <c r="T186" s="41"/>
    </row>
    <row r="187" spans="6:20" ht="16.149999999999999" customHeight="1" x14ac:dyDescent="0.2">
      <c r="F187" s="71"/>
      <c r="T187" s="41"/>
    </row>
    <row r="188" spans="6:20" ht="16.149999999999999" customHeight="1" x14ac:dyDescent="0.2">
      <c r="F188" s="71"/>
      <c r="T188" s="41"/>
    </row>
    <row r="189" spans="6:20" ht="16.149999999999999" customHeight="1" x14ac:dyDescent="0.2">
      <c r="F189" s="71"/>
      <c r="T189" s="41"/>
    </row>
    <row r="190" spans="6:20" ht="16.149999999999999" customHeight="1" x14ac:dyDescent="0.2">
      <c r="F190" s="71"/>
      <c r="T190" s="41"/>
    </row>
    <row r="191" spans="6:20" ht="16.149999999999999" customHeight="1" x14ac:dyDescent="0.2">
      <c r="F191" s="71"/>
      <c r="T191" s="41"/>
    </row>
    <row r="192" spans="6:20" ht="16.149999999999999" customHeight="1" x14ac:dyDescent="0.2">
      <c r="F192" s="71"/>
      <c r="T192" s="41"/>
    </row>
    <row r="193" spans="6:20" ht="16.149999999999999" customHeight="1" x14ac:dyDescent="0.2">
      <c r="F193" s="71"/>
      <c r="T193" s="41"/>
    </row>
    <row r="194" spans="6:20" ht="16.149999999999999" customHeight="1" x14ac:dyDescent="0.2">
      <c r="F194" s="71"/>
      <c r="T194" s="41"/>
    </row>
    <row r="195" spans="6:20" ht="16.149999999999999" customHeight="1" x14ac:dyDescent="0.2">
      <c r="F195" s="71"/>
      <c r="T195" s="41"/>
    </row>
    <row r="196" spans="6:20" ht="16.149999999999999" customHeight="1" x14ac:dyDescent="0.2">
      <c r="F196" s="71"/>
      <c r="T196" s="41"/>
    </row>
    <row r="197" spans="6:20" ht="16.149999999999999" customHeight="1" x14ac:dyDescent="0.2">
      <c r="F197" s="71"/>
      <c r="T197" s="41"/>
    </row>
    <row r="198" spans="6:20" ht="16.149999999999999" customHeight="1" x14ac:dyDescent="0.2">
      <c r="F198" s="71"/>
      <c r="T198" s="41"/>
    </row>
    <row r="199" spans="6:20" ht="16.149999999999999" customHeight="1" x14ac:dyDescent="0.2">
      <c r="F199" s="71"/>
      <c r="T199" s="41"/>
    </row>
    <row r="200" spans="6:20" ht="16.149999999999999" customHeight="1" x14ac:dyDescent="0.2">
      <c r="F200" s="71"/>
      <c r="T200" s="41"/>
    </row>
    <row r="201" spans="6:20" ht="16.149999999999999" customHeight="1" x14ac:dyDescent="0.2">
      <c r="F201" s="71"/>
      <c r="T201" s="41"/>
    </row>
    <row r="202" spans="6:20" ht="16.149999999999999" customHeight="1" x14ac:dyDescent="0.2">
      <c r="F202" s="71"/>
      <c r="T202" s="41"/>
    </row>
    <row r="203" spans="6:20" ht="16.149999999999999" customHeight="1" x14ac:dyDescent="0.2">
      <c r="F203" s="71"/>
      <c r="T203" s="41"/>
    </row>
    <row r="204" spans="6:20" ht="16.149999999999999" customHeight="1" x14ac:dyDescent="0.2">
      <c r="F204" s="71"/>
      <c r="T204" s="41"/>
    </row>
    <row r="205" spans="6:20" ht="16.149999999999999" customHeight="1" x14ac:dyDescent="0.2">
      <c r="F205" s="71"/>
      <c r="T205" s="41"/>
    </row>
    <row r="206" spans="6:20" ht="16.149999999999999" customHeight="1" x14ac:dyDescent="0.2">
      <c r="F206" s="71"/>
      <c r="T206" s="41"/>
    </row>
    <row r="207" spans="6:20" ht="16.149999999999999" customHeight="1" x14ac:dyDescent="0.2">
      <c r="F207" s="71"/>
      <c r="T207" s="41"/>
    </row>
    <row r="208" spans="6:20" ht="16.149999999999999" customHeight="1" x14ac:dyDescent="0.2">
      <c r="F208" s="71"/>
      <c r="T208" s="41"/>
    </row>
    <row r="209" spans="6:20" ht="16.149999999999999" customHeight="1" x14ac:dyDescent="0.2">
      <c r="F209" s="71"/>
      <c r="T209" s="41"/>
    </row>
    <row r="210" spans="6:20" ht="16.149999999999999" customHeight="1" x14ac:dyDescent="0.2">
      <c r="F210" s="71"/>
      <c r="T210" s="41"/>
    </row>
    <row r="211" spans="6:20" ht="16.149999999999999" customHeight="1" x14ac:dyDescent="0.2">
      <c r="F211" s="71"/>
      <c r="T211" s="41"/>
    </row>
    <row r="212" spans="6:20" ht="16.149999999999999" customHeight="1" x14ac:dyDescent="0.2">
      <c r="F212" s="71"/>
      <c r="T212" s="41"/>
    </row>
    <row r="213" spans="6:20" ht="16.149999999999999" customHeight="1" x14ac:dyDescent="0.2">
      <c r="F213" s="71"/>
      <c r="T213" s="41"/>
    </row>
    <row r="214" spans="6:20" ht="16.149999999999999" customHeight="1" x14ac:dyDescent="0.2">
      <c r="F214" s="71"/>
      <c r="T214" s="41"/>
    </row>
    <row r="215" spans="6:20" ht="16.149999999999999" customHeight="1" x14ac:dyDescent="0.2">
      <c r="F215" s="71"/>
      <c r="T215" s="41"/>
    </row>
    <row r="216" spans="6:20" ht="16.149999999999999" customHeight="1" x14ac:dyDescent="0.2">
      <c r="F216" s="71"/>
      <c r="T216" s="41"/>
    </row>
    <row r="217" spans="6:20" ht="16.149999999999999" customHeight="1" x14ac:dyDescent="0.2">
      <c r="F217" s="71"/>
      <c r="T217" s="41"/>
    </row>
    <row r="218" spans="6:20" ht="16.149999999999999" customHeight="1" x14ac:dyDescent="0.2">
      <c r="F218" s="71"/>
      <c r="T218" s="41"/>
    </row>
    <row r="219" spans="6:20" ht="16.149999999999999" customHeight="1" x14ac:dyDescent="0.2">
      <c r="F219" s="71"/>
      <c r="T219" s="41"/>
    </row>
    <row r="220" spans="6:20" ht="16.149999999999999" customHeight="1" x14ac:dyDescent="0.2">
      <c r="F220" s="71"/>
      <c r="T220" s="41"/>
    </row>
    <row r="221" spans="6:20" ht="16.149999999999999" customHeight="1" x14ac:dyDescent="0.2">
      <c r="F221" s="71"/>
      <c r="T221" s="41"/>
    </row>
    <row r="222" spans="6:20" ht="16.149999999999999" customHeight="1" x14ac:dyDescent="0.2">
      <c r="F222" s="71"/>
      <c r="T222" s="41"/>
    </row>
    <row r="223" spans="6:20" ht="16.149999999999999" customHeight="1" x14ac:dyDescent="0.2">
      <c r="F223" s="71"/>
      <c r="T223" s="41"/>
    </row>
    <row r="224" spans="6:20" ht="16.149999999999999" customHeight="1" x14ac:dyDescent="0.2">
      <c r="F224" s="71"/>
      <c r="T224" s="41"/>
    </row>
    <row r="225" spans="6:20" ht="16.149999999999999" customHeight="1" x14ac:dyDescent="0.2">
      <c r="F225" s="71"/>
      <c r="T225" s="41"/>
    </row>
    <row r="226" spans="6:20" ht="16.149999999999999" customHeight="1" x14ac:dyDescent="0.2">
      <c r="F226" s="71"/>
      <c r="T226" s="41"/>
    </row>
    <row r="227" spans="6:20" ht="16.149999999999999" customHeight="1" x14ac:dyDescent="0.2">
      <c r="F227" s="71"/>
      <c r="T227" s="41"/>
    </row>
    <row r="228" spans="6:20" ht="16.149999999999999" customHeight="1" x14ac:dyDescent="0.2">
      <c r="F228" s="71"/>
      <c r="T228" s="41"/>
    </row>
    <row r="229" spans="6:20" ht="16.149999999999999" customHeight="1" x14ac:dyDescent="0.2">
      <c r="F229" s="71"/>
      <c r="T229" s="41"/>
    </row>
    <row r="230" spans="6:20" ht="16.149999999999999" customHeight="1" x14ac:dyDescent="0.2">
      <c r="F230" s="71"/>
      <c r="T230" s="41"/>
    </row>
    <row r="231" spans="6:20" ht="16.149999999999999" customHeight="1" x14ac:dyDescent="0.2">
      <c r="F231" s="71"/>
      <c r="T231" s="41"/>
    </row>
    <row r="232" spans="6:20" ht="16.149999999999999" customHeight="1" x14ac:dyDescent="0.2">
      <c r="F232" s="71"/>
      <c r="T232" s="41"/>
    </row>
    <row r="233" spans="6:20" ht="16.149999999999999" customHeight="1" x14ac:dyDescent="0.2">
      <c r="F233" s="71"/>
      <c r="T233" s="41"/>
    </row>
    <row r="234" spans="6:20" ht="16.149999999999999" customHeight="1" x14ac:dyDescent="0.2">
      <c r="F234" s="71"/>
      <c r="T234" s="41"/>
    </row>
    <row r="235" spans="6:20" ht="16.149999999999999" customHeight="1" x14ac:dyDescent="0.2">
      <c r="F235" s="71"/>
      <c r="T235" s="41"/>
    </row>
    <row r="236" spans="6:20" ht="16.149999999999999" customHeight="1" x14ac:dyDescent="0.2">
      <c r="F236" s="71"/>
      <c r="T236" s="41"/>
    </row>
    <row r="237" spans="6:20" ht="16.149999999999999" customHeight="1" x14ac:dyDescent="0.2">
      <c r="F237" s="71"/>
      <c r="T237" s="41"/>
    </row>
    <row r="238" spans="6:20" ht="16.149999999999999" customHeight="1" x14ac:dyDescent="0.2">
      <c r="F238" s="71"/>
      <c r="T238" s="41"/>
    </row>
    <row r="239" spans="6:20" ht="16.149999999999999" customHeight="1" x14ac:dyDescent="0.2">
      <c r="F239" s="71"/>
      <c r="T239" s="41"/>
    </row>
    <row r="240" spans="6:20" ht="16.149999999999999" customHeight="1" x14ac:dyDescent="0.2">
      <c r="F240" s="71"/>
      <c r="T240" s="41"/>
    </row>
    <row r="241" spans="6:20" ht="16.149999999999999" customHeight="1" x14ac:dyDescent="0.2">
      <c r="F241" s="71"/>
      <c r="T241" s="41"/>
    </row>
    <row r="242" spans="6:20" ht="16.149999999999999" customHeight="1" x14ac:dyDescent="0.2">
      <c r="F242" s="71"/>
      <c r="T242" s="41"/>
    </row>
    <row r="243" spans="6:20" ht="16.149999999999999" customHeight="1" x14ac:dyDescent="0.2">
      <c r="F243" s="71"/>
      <c r="T243" s="41"/>
    </row>
    <row r="244" spans="6:20" ht="16.149999999999999" customHeight="1" x14ac:dyDescent="0.2">
      <c r="F244" s="71"/>
      <c r="T244" s="41"/>
    </row>
    <row r="245" spans="6:20" ht="16.149999999999999" customHeight="1" x14ac:dyDescent="0.2">
      <c r="F245" s="71"/>
      <c r="T245" s="41"/>
    </row>
    <row r="246" spans="6:20" ht="16.149999999999999" customHeight="1" x14ac:dyDescent="0.2">
      <c r="F246" s="71"/>
      <c r="T246" s="41"/>
    </row>
    <row r="247" spans="6:20" ht="16.149999999999999" customHeight="1" x14ac:dyDescent="0.2">
      <c r="F247" s="71"/>
      <c r="T247" s="41"/>
    </row>
    <row r="248" spans="6:20" ht="16.149999999999999" customHeight="1" x14ac:dyDescent="0.2">
      <c r="F248" s="71"/>
      <c r="T248" s="41"/>
    </row>
    <row r="249" spans="6:20" ht="16.149999999999999" customHeight="1" x14ac:dyDescent="0.2">
      <c r="F249" s="71"/>
      <c r="T249" s="41"/>
    </row>
    <row r="250" spans="6:20" ht="16.149999999999999" customHeight="1" x14ac:dyDescent="0.2">
      <c r="F250" s="71"/>
      <c r="T250" s="41"/>
    </row>
    <row r="251" spans="6:20" ht="16.149999999999999" customHeight="1" x14ac:dyDescent="0.2">
      <c r="F251" s="71"/>
      <c r="T251" s="41"/>
    </row>
    <row r="252" spans="6:20" ht="16.149999999999999" customHeight="1" x14ac:dyDescent="0.2">
      <c r="F252" s="71"/>
      <c r="T252" s="41"/>
    </row>
    <row r="253" spans="6:20" ht="16.149999999999999" customHeight="1" x14ac:dyDescent="0.2">
      <c r="F253" s="71"/>
      <c r="T253" s="41"/>
    </row>
    <row r="254" spans="6:20" ht="16.149999999999999" customHeight="1" x14ac:dyDescent="0.2">
      <c r="F254" s="71"/>
      <c r="T254" s="41"/>
    </row>
    <row r="255" spans="6:20" ht="16.149999999999999" customHeight="1" x14ac:dyDescent="0.2">
      <c r="F255" s="71"/>
      <c r="T255" s="41"/>
    </row>
    <row r="256" spans="6:20" ht="16.149999999999999" customHeight="1" x14ac:dyDescent="0.2">
      <c r="F256" s="71"/>
      <c r="T256" s="41"/>
    </row>
    <row r="257" spans="6:20" ht="16.149999999999999" customHeight="1" x14ac:dyDescent="0.2">
      <c r="F257" s="71"/>
      <c r="T257" s="41"/>
    </row>
    <row r="258" spans="6:20" ht="16.149999999999999" customHeight="1" x14ac:dyDescent="0.2">
      <c r="F258" s="71"/>
      <c r="T258" s="41"/>
    </row>
    <row r="259" spans="6:20" ht="16.149999999999999" customHeight="1" x14ac:dyDescent="0.2">
      <c r="F259" s="71"/>
      <c r="T259" s="41"/>
    </row>
    <row r="260" spans="6:20" ht="16.149999999999999" customHeight="1" x14ac:dyDescent="0.2">
      <c r="F260" s="71"/>
      <c r="T260" s="41"/>
    </row>
    <row r="261" spans="6:20" ht="16.149999999999999" customHeight="1" x14ac:dyDescent="0.2">
      <c r="F261" s="71"/>
      <c r="T261" s="41"/>
    </row>
    <row r="262" spans="6:20" ht="16.149999999999999" customHeight="1" x14ac:dyDescent="0.2">
      <c r="F262" s="71"/>
      <c r="T262" s="41"/>
    </row>
    <row r="263" spans="6:20" ht="16.149999999999999" customHeight="1" x14ac:dyDescent="0.2">
      <c r="F263" s="71"/>
      <c r="T263" s="41"/>
    </row>
    <row r="264" spans="6:20" ht="16.149999999999999" customHeight="1" x14ac:dyDescent="0.2">
      <c r="F264" s="71"/>
      <c r="T264" s="41"/>
    </row>
    <row r="265" spans="6:20" ht="16.149999999999999" customHeight="1" x14ac:dyDescent="0.2">
      <c r="F265" s="71"/>
      <c r="T265" s="41"/>
    </row>
    <row r="266" spans="6:20" ht="16.149999999999999" customHeight="1" x14ac:dyDescent="0.2">
      <c r="F266" s="71"/>
      <c r="T266" s="41"/>
    </row>
    <row r="267" spans="6:20" ht="16.149999999999999" customHeight="1" x14ac:dyDescent="0.2">
      <c r="F267" s="71"/>
      <c r="T267" s="41"/>
    </row>
    <row r="268" spans="6:20" ht="16.149999999999999" customHeight="1" x14ac:dyDescent="0.2">
      <c r="F268" s="71"/>
      <c r="T268" s="41"/>
    </row>
    <row r="269" spans="6:20" ht="16.149999999999999" customHeight="1" x14ac:dyDescent="0.2">
      <c r="F269" s="71"/>
      <c r="T269" s="41"/>
    </row>
    <row r="270" spans="6:20" ht="16.149999999999999" customHeight="1" x14ac:dyDescent="0.2">
      <c r="F270" s="71"/>
      <c r="T270" s="41"/>
    </row>
    <row r="271" spans="6:20" ht="16.149999999999999" customHeight="1" x14ac:dyDescent="0.2">
      <c r="F271" s="71"/>
      <c r="T271" s="41"/>
    </row>
    <row r="272" spans="6:20" ht="16.149999999999999" customHeight="1" x14ac:dyDescent="0.2">
      <c r="F272" s="71"/>
      <c r="T272" s="41"/>
    </row>
    <row r="273" spans="6:20" ht="16.149999999999999" customHeight="1" x14ac:dyDescent="0.2">
      <c r="F273" s="71"/>
      <c r="T273" s="41"/>
    </row>
    <row r="274" spans="6:20" ht="16.149999999999999" customHeight="1" x14ac:dyDescent="0.2">
      <c r="F274" s="71"/>
      <c r="T274" s="41"/>
    </row>
    <row r="275" spans="6:20" ht="16.149999999999999" customHeight="1" x14ac:dyDescent="0.2">
      <c r="F275" s="71"/>
      <c r="T275" s="41"/>
    </row>
    <row r="276" spans="6:20" ht="16.149999999999999" customHeight="1" x14ac:dyDescent="0.2">
      <c r="F276" s="71"/>
      <c r="T276" s="41"/>
    </row>
    <row r="277" spans="6:20" ht="16.149999999999999" customHeight="1" x14ac:dyDescent="0.2">
      <c r="F277" s="71"/>
      <c r="T277" s="41"/>
    </row>
    <row r="278" spans="6:20" ht="16.149999999999999" customHeight="1" x14ac:dyDescent="0.2">
      <c r="F278" s="71"/>
      <c r="T278" s="41"/>
    </row>
    <row r="279" spans="6:20" ht="16.149999999999999" customHeight="1" x14ac:dyDescent="0.2">
      <c r="F279" s="71"/>
      <c r="T279" s="41"/>
    </row>
    <row r="280" spans="6:20" ht="16.149999999999999" customHeight="1" x14ac:dyDescent="0.2">
      <c r="F280" s="71"/>
      <c r="T280" s="41"/>
    </row>
    <row r="281" spans="6:20" ht="16.149999999999999" customHeight="1" x14ac:dyDescent="0.2">
      <c r="F281" s="71"/>
      <c r="T281" s="41"/>
    </row>
    <row r="282" spans="6:20" ht="16.149999999999999" customHeight="1" x14ac:dyDescent="0.2">
      <c r="F282" s="71"/>
      <c r="T282" s="41"/>
    </row>
    <row r="283" spans="6:20" ht="16.149999999999999" customHeight="1" x14ac:dyDescent="0.2">
      <c r="F283" s="71"/>
      <c r="T283" s="41"/>
    </row>
    <row r="284" spans="6:20" ht="16.149999999999999" customHeight="1" x14ac:dyDescent="0.2">
      <c r="F284" s="71"/>
      <c r="T284" s="41"/>
    </row>
    <row r="285" spans="6:20" ht="16.149999999999999" customHeight="1" x14ac:dyDescent="0.2">
      <c r="F285" s="71"/>
      <c r="T285" s="41"/>
    </row>
    <row r="286" spans="6:20" ht="16.149999999999999" customHeight="1" x14ac:dyDescent="0.2">
      <c r="F286" s="71"/>
      <c r="T286" s="41"/>
    </row>
    <row r="287" spans="6:20" ht="16.149999999999999" customHeight="1" x14ac:dyDescent="0.2">
      <c r="F287" s="71"/>
      <c r="T287" s="41"/>
    </row>
    <row r="288" spans="6:20" ht="16.149999999999999" customHeight="1" x14ac:dyDescent="0.2">
      <c r="F288" s="71"/>
      <c r="T288" s="41"/>
    </row>
    <row r="289" spans="6:20" ht="16.149999999999999" customHeight="1" x14ac:dyDescent="0.2">
      <c r="F289" s="71"/>
      <c r="T289" s="41"/>
    </row>
    <row r="290" spans="6:20" ht="16.149999999999999" customHeight="1" x14ac:dyDescent="0.2">
      <c r="F290" s="71"/>
      <c r="T290" s="41"/>
    </row>
    <row r="291" spans="6:20" ht="16.149999999999999" customHeight="1" x14ac:dyDescent="0.2">
      <c r="F291" s="71"/>
      <c r="T291" s="41"/>
    </row>
    <row r="292" spans="6:20" ht="16.149999999999999" customHeight="1" x14ac:dyDescent="0.2">
      <c r="F292" s="71"/>
      <c r="T292" s="41"/>
    </row>
    <row r="293" spans="6:20" ht="16.149999999999999" customHeight="1" x14ac:dyDescent="0.2">
      <c r="F293" s="71"/>
      <c r="T293" s="41"/>
    </row>
    <row r="294" spans="6:20" ht="16.149999999999999" customHeight="1" x14ac:dyDescent="0.2">
      <c r="F294" s="71"/>
      <c r="T294" s="41"/>
    </row>
    <row r="295" spans="6:20" ht="16.149999999999999" customHeight="1" x14ac:dyDescent="0.2">
      <c r="F295" s="71"/>
      <c r="T295" s="41"/>
    </row>
    <row r="296" spans="6:20" ht="16.149999999999999" customHeight="1" x14ac:dyDescent="0.2">
      <c r="F296" s="71"/>
      <c r="T296" s="41"/>
    </row>
    <row r="297" spans="6:20" ht="16.149999999999999" customHeight="1" x14ac:dyDescent="0.2">
      <c r="F297" s="71"/>
      <c r="T297" s="41"/>
    </row>
    <row r="298" spans="6:20" ht="16.149999999999999" customHeight="1" x14ac:dyDescent="0.2">
      <c r="F298" s="71"/>
      <c r="T298" s="41"/>
    </row>
    <row r="299" spans="6:20" ht="16.149999999999999" customHeight="1" x14ac:dyDescent="0.2">
      <c r="F299" s="71"/>
      <c r="T299" s="41"/>
    </row>
    <row r="300" spans="6:20" ht="16.149999999999999" customHeight="1" x14ac:dyDescent="0.2">
      <c r="F300" s="71"/>
      <c r="T300" s="41"/>
    </row>
    <row r="301" spans="6:20" ht="16.149999999999999" customHeight="1" x14ac:dyDescent="0.2">
      <c r="F301" s="71"/>
      <c r="T301" s="41"/>
    </row>
    <row r="302" spans="6:20" ht="16.149999999999999" customHeight="1" x14ac:dyDescent="0.2">
      <c r="F302" s="71"/>
      <c r="T302" s="41"/>
    </row>
    <row r="303" spans="6:20" ht="16.149999999999999" customHeight="1" x14ac:dyDescent="0.2">
      <c r="F303" s="71"/>
      <c r="T303" s="41"/>
    </row>
    <row r="304" spans="6:20" ht="16.149999999999999" customHeight="1" x14ac:dyDescent="0.2">
      <c r="F304" s="71"/>
      <c r="T304" s="41"/>
    </row>
    <row r="305" spans="6:20" ht="16.149999999999999" customHeight="1" x14ac:dyDescent="0.2">
      <c r="F305" s="71"/>
      <c r="T305" s="41"/>
    </row>
    <row r="306" spans="6:20" ht="16.149999999999999" customHeight="1" x14ac:dyDescent="0.2">
      <c r="F306" s="71"/>
      <c r="T306" s="41"/>
    </row>
    <row r="307" spans="6:20" ht="16.149999999999999" customHeight="1" x14ac:dyDescent="0.2">
      <c r="F307" s="71"/>
      <c r="T307" s="41"/>
    </row>
    <row r="308" spans="6:20" ht="16.149999999999999" customHeight="1" x14ac:dyDescent="0.2">
      <c r="F308" s="71"/>
      <c r="T308" s="41"/>
    </row>
    <row r="309" spans="6:20" ht="16.149999999999999" customHeight="1" x14ac:dyDescent="0.2">
      <c r="F309" s="71"/>
      <c r="T309" s="41"/>
    </row>
    <row r="310" spans="6:20" ht="16.149999999999999" customHeight="1" x14ac:dyDescent="0.2">
      <c r="F310" s="71"/>
      <c r="T310" s="41"/>
    </row>
    <row r="311" spans="6:20" ht="16.149999999999999" customHeight="1" x14ac:dyDescent="0.2">
      <c r="F311" s="71"/>
      <c r="T311" s="41"/>
    </row>
    <row r="312" spans="6:20" ht="16.149999999999999" customHeight="1" x14ac:dyDescent="0.2">
      <c r="F312" s="71"/>
      <c r="T312" s="41"/>
    </row>
    <row r="313" spans="6:20" ht="16.149999999999999" customHeight="1" x14ac:dyDescent="0.2">
      <c r="F313" s="71"/>
      <c r="T313" s="41"/>
    </row>
    <row r="314" spans="6:20" ht="16.149999999999999" customHeight="1" x14ac:dyDescent="0.2">
      <c r="F314" s="71"/>
      <c r="T314" s="41"/>
    </row>
    <row r="315" spans="6:20" ht="16.149999999999999" customHeight="1" x14ac:dyDescent="0.2">
      <c r="F315" s="71"/>
      <c r="T315" s="41"/>
    </row>
    <row r="316" spans="6:20" ht="16.149999999999999" customHeight="1" x14ac:dyDescent="0.2">
      <c r="F316" s="71"/>
      <c r="T316" s="41"/>
    </row>
    <row r="317" spans="6:20" ht="16.149999999999999" customHeight="1" x14ac:dyDescent="0.2">
      <c r="F317" s="71"/>
      <c r="T317" s="41"/>
    </row>
    <row r="318" spans="6:20" ht="16.149999999999999" customHeight="1" x14ac:dyDescent="0.2">
      <c r="F318" s="71"/>
      <c r="T318" s="41"/>
    </row>
    <row r="319" spans="6:20" ht="16.149999999999999" customHeight="1" x14ac:dyDescent="0.2">
      <c r="F319" s="71"/>
      <c r="T319" s="41"/>
    </row>
    <row r="320" spans="6:20" ht="16.149999999999999" customHeight="1" x14ac:dyDescent="0.2">
      <c r="F320" s="71"/>
      <c r="T320" s="41"/>
    </row>
    <row r="321" spans="6:20" ht="16.149999999999999" customHeight="1" x14ac:dyDescent="0.2">
      <c r="F321" s="71"/>
      <c r="T321" s="41"/>
    </row>
    <row r="322" spans="6:20" ht="16.149999999999999" customHeight="1" x14ac:dyDescent="0.2">
      <c r="F322" s="71"/>
      <c r="T322" s="41"/>
    </row>
    <row r="323" spans="6:20" ht="16.149999999999999" customHeight="1" x14ac:dyDescent="0.2">
      <c r="F323" s="71"/>
      <c r="T323" s="41"/>
    </row>
    <row r="324" spans="6:20" ht="16.149999999999999" customHeight="1" x14ac:dyDescent="0.2">
      <c r="F324" s="71"/>
      <c r="T324" s="41"/>
    </row>
    <row r="325" spans="6:20" ht="16.149999999999999" customHeight="1" x14ac:dyDescent="0.2">
      <c r="F325" s="71"/>
      <c r="T325" s="41"/>
    </row>
    <row r="326" spans="6:20" ht="16.149999999999999" customHeight="1" x14ac:dyDescent="0.2">
      <c r="F326" s="71"/>
      <c r="T326" s="41"/>
    </row>
    <row r="327" spans="6:20" ht="16.149999999999999" customHeight="1" x14ac:dyDescent="0.2">
      <c r="F327" s="71"/>
      <c r="T327" s="41"/>
    </row>
    <row r="328" spans="6:20" ht="16.149999999999999" customHeight="1" x14ac:dyDescent="0.2">
      <c r="F328" s="71"/>
      <c r="T328" s="41"/>
    </row>
    <row r="329" spans="6:20" ht="16.149999999999999" customHeight="1" x14ac:dyDescent="0.2">
      <c r="F329" s="71"/>
      <c r="T329" s="41"/>
    </row>
    <row r="330" spans="6:20" ht="16.149999999999999" customHeight="1" x14ac:dyDescent="0.2">
      <c r="F330" s="71"/>
      <c r="T330" s="41"/>
    </row>
    <row r="331" spans="6:20" ht="16.149999999999999" customHeight="1" x14ac:dyDescent="0.2">
      <c r="F331" s="71"/>
      <c r="T331" s="41"/>
    </row>
    <row r="332" spans="6:20" ht="16.149999999999999" customHeight="1" x14ac:dyDescent="0.2">
      <c r="F332" s="71"/>
      <c r="T332" s="41"/>
    </row>
    <row r="333" spans="6:20" ht="16.149999999999999" customHeight="1" x14ac:dyDescent="0.2">
      <c r="F333" s="71"/>
      <c r="T333" s="41"/>
    </row>
    <row r="334" spans="6:20" ht="16.149999999999999" customHeight="1" x14ac:dyDescent="0.2">
      <c r="F334" s="71"/>
      <c r="T334" s="41"/>
    </row>
    <row r="335" spans="6:20" ht="16.149999999999999" customHeight="1" x14ac:dyDescent="0.2">
      <c r="F335" s="71"/>
      <c r="T335" s="41"/>
    </row>
    <row r="336" spans="6:20" ht="16.149999999999999" customHeight="1" x14ac:dyDescent="0.2">
      <c r="F336" s="71"/>
      <c r="T336" s="41"/>
    </row>
    <row r="337" spans="6:20" ht="16.149999999999999" customHeight="1" x14ac:dyDescent="0.2">
      <c r="F337" s="71"/>
      <c r="T337" s="41"/>
    </row>
    <row r="338" spans="6:20" ht="16.149999999999999" customHeight="1" x14ac:dyDescent="0.2">
      <c r="F338" s="71"/>
      <c r="T338" s="41"/>
    </row>
    <row r="339" spans="6:20" ht="16.149999999999999" customHeight="1" x14ac:dyDescent="0.2">
      <c r="F339" s="71"/>
      <c r="T339" s="41"/>
    </row>
    <row r="340" spans="6:20" ht="16.149999999999999" customHeight="1" x14ac:dyDescent="0.2">
      <c r="F340" s="71"/>
      <c r="T340" s="41"/>
    </row>
    <row r="341" spans="6:20" ht="16.149999999999999" customHeight="1" x14ac:dyDescent="0.2">
      <c r="F341" s="71"/>
      <c r="T341" s="41"/>
    </row>
    <row r="342" spans="6:20" ht="16.149999999999999" customHeight="1" x14ac:dyDescent="0.2">
      <c r="F342" s="71"/>
      <c r="T342" s="41"/>
    </row>
    <row r="343" spans="6:20" ht="16.149999999999999" customHeight="1" x14ac:dyDescent="0.2">
      <c r="F343" s="71"/>
      <c r="T343" s="41"/>
    </row>
    <row r="344" spans="6:20" ht="16.149999999999999" customHeight="1" x14ac:dyDescent="0.2">
      <c r="F344" s="71"/>
      <c r="T344" s="41"/>
    </row>
    <row r="345" spans="6:20" ht="16.149999999999999" customHeight="1" x14ac:dyDescent="0.2">
      <c r="F345" s="71"/>
      <c r="T345" s="41"/>
    </row>
    <row r="346" spans="6:20" ht="16.149999999999999" customHeight="1" x14ac:dyDescent="0.2">
      <c r="F346" s="71"/>
      <c r="T346" s="41"/>
    </row>
    <row r="347" spans="6:20" ht="16.149999999999999" customHeight="1" x14ac:dyDescent="0.2">
      <c r="F347" s="71"/>
      <c r="T347" s="41"/>
    </row>
    <row r="348" spans="6:20" ht="16.149999999999999" customHeight="1" x14ac:dyDescent="0.2">
      <c r="F348" s="71"/>
      <c r="T348" s="41"/>
    </row>
    <row r="349" spans="6:20" ht="16.149999999999999" customHeight="1" x14ac:dyDescent="0.2">
      <c r="F349" s="71"/>
      <c r="T349" s="41"/>
    </row>
    <row r="350" spans="6:20" ht="16.149999999999999" customHeight="1" x14ac:dyDescent="0.2">
      <c r="F350" s="71"/>
      <c r="T350" s="41"/>
    </row>
    <row r="351" spans="6:20" ht="16.149999999999999" customHeight="1" x14ac:dyDescent="0.2">
      <c r="F351" s="71"/>
      <c r="T351" s="41"/>
    </row>
    <row r="352" spans="6:20" ht="16.149999999999999" customHeight="1" x14ac:dyDescent="0.2">
      <c r="F352" s="71"/>
      <c r="T352" s="41"/>
    </row>
    <row r="353" spans="6:20" ht="16.149999999999999" customHeight="1" x14ac:dyDescent="0.2">
      <c r="F353" s="71"/>
      <c r="T353" s="41"/>
    </row>
    <row r="354" spans="6:20" ht="16.149999999999999" customHeight="1" x14ac:dyDescent="0.2">
      <c r="F354" s="71"/>
      <c r="T354" s="41"/>
    </row>
    <row r="355" spans="6:20" ht="16.149999999999999" customHeight="1" x14ac:dyDescent="0.2">
      <c r="F355" s="71"/>
      <c r="T355" s="41"/>
    </row>
    <row r="356" spans="6:20" ht="16.149999999999999" customHeight="1" x14ac:dyDescent="0.2">
      <c r="F356" s="71"/>
      <c r="T356" s="41"/>
    </row>
    <row r="357" spans="6:20" ht="16.149999999999999" customHeight="1" x14ac:dyDescent="0.2">
      <c r="F357" s="71"/>
      <c r="T357" s="41"/>
    </row>
    <row r="358" spans="6:20" ht="16.149999999999999" customHeight="1" x14ac:dyDescent="0.2">
      <c r="F358" s="71"/>
      <c r="T358" s="41"/>
    </row>
    <row r="359" spans="6:20" ht="16.149999999999999" customHeight="1" x14ac:dyDescent="0.2">
      <c r="F359" s="71"/>
      <c r="T359" s="41"/>
    </row>
    <row r="360" spans="6:20" ht="16.149999999999999" customHeight="1" x14ac:dyDescent="0.2">
      <c r="F360" s="71"/>
      <c r="T360" s="41"/>
    </row>
    <row r="361" spans="6:20" ht="16.149999999999999" customHeight="1" x14ac:dyDescent="0.2">
      <c r="F361" s="71"/>
      <c r="T361" s="41"/>
    </row>
    <row r="362" spans="6:20" ht="16.149999999999999" customHeight="1" x14ac:dyDescent="0.2">
      <c r="F362" s="71"/>
      <c r="T362" s="41"/>
    </row>
    <row r="363" spans="6:20" ht="16.149999999999999" customHeight="1" x14ac:dyDescent="0.2">
      <c r="F363" s="71"/>
      <c r="T363" s="41"/>
    </row>
    <row r="364" spans="6:20" ht="16.149999999999999" customHeight="1" x14ac:dyDescent="0.2">
      <c r="F364" s="71"/>
      <c r="T364" s="41"/>
    </row>
    <row r="365" spans="6:20" ht="16.149999999999999" customHeight="1" x14ac:dyDescent="0.2">
      <c r="F365" s="71"/>
      <c r="T365" s="41"/>
    </row>
    <row r="366" spans="6:20" ht="16.149999999999999" customHeight="1" x14ac:dyDescent="0.2">
      <c r="F366" s="71"/>
      <c r="T366" s="41"/>
    </row>
    <row r="367" spans="6:20" ht="16.149999999999999" customHeight="1" x14ac:dyDescent="0.2">
      <c r="F367" s="71"/>
      <c r="T367" s="41"/>
    </row>
    <row r="368" spans="6:20" ht="16.149999999999999" customHeight="1" x14ac:dyDescent="0.2">
      <c r="F368" s="71"/>
      <c r="T368" s="41"/>
    </row>
    <row r="369" spans="6:20" ht="16.149999999999999" customHeight="1" x14ac:dyDescent="0.2">
      <c r="F369" s="71"/>
      <c r="T369" s="41"/>
    </row>
    <row r="370" spans="6:20" ht="16.149999999999999" customHeight="1" x14ac:dyDescent="0.2">
      <c r="F370" s="71"/>
      <c r="T370" s="41"/>
    </row>
    <row r="371" spans="6:20" ht="16.149999999999999" customHeight="1" x14ac:dyDescent="0.2">
      <c r="F371" s="71"/>
      <c r="T371" s="41"/>
    </row>
    <row r="372" spans="6:20" ht="16.149999999999999" customHeight="1" x14ac:dyDescent="0.2">
      <c r="F372" s="71"/>
      <c r="T372" s="41"/>
    </row>
    <row r="373" spans="6:20" ht="16.149999999999999" customHeight="1" x14ac:dyDescent="0.2">
      <c r="F373" s="71"/>
      <c r="T373" s="41"/>
    </row>
    <row r="374" spans="6:20" ht="16.149999999999999" customHeight="1" x14ac:dyDescent="0.2">
      <c r="F374" s="71"/>
      <c r="T374" s="41"/>
    </row>
    <row r="375" spans="6:20" ht="16.149999999999999" customHeight="1" x14ac:dyDescent="0.2">
      <c r="F375" s="71"/>
      <c r="T375" s="41"/>
    </row>
    <row r="376" spans="6:20" ht="16.149999999999999" customHeight="1" x14ac:dyDescent="0.2">
      <c r="F376" s="71"/>
      <c r="T376" s="41"/>
    </row>
    <row r="377" spans="6:20" ht="16.149999999999999" customHeight="1" x14ac:dyDescent="0.2">
      <c r="F377" s="71"/>
      <c r="T377" s="41"/>
    </row>
    <row r="378" spans="6:20" ht="16.149999999999999" customHeight="1" x14ac:dyDescent="0.2">
      <c r="F378" s="71"/>
      <c r="T378" s="41"/>
    </row>
    <row r="379" spans="6:20" ht="16.149999999999999" customHeight="1" x14ac:dyDescent="0.2">
      <c r="F379" s="71"/>
      <c r="T379" s="41"/>
    </row>
    <row r="380" spans="6:20" ht="16.149999999999999" customHeight="1" x14ac:dyDescent="0.2">
      <c r="F380" s="71"/>
      <c r="T380" s="41"/>
    </row>
    <row r="381" spans="6:20" ht="16.149999999999999" customHeight="1" x14ac:dyDescent="0.2">
      <c r="F381" s="71"/>
      <c r="T381" s="41"/>
    </row>
    <row r="382" spans="6:20" ht="16.149999999999999" customHeight="1" x14ac:dyDescent="0.2">
      <c r="F382" s="71"/>
      <c r="T382" s="41"/>
    </row>
    <row r="383" spans="6:20" ht="16.149999999999999" customHeight="1" x14ac:dyDescent="0.2">
      <c r="F383" s="71"/>
      <c r="T383" s="41"/>
    </row>
    <row r="384" spans="6:20" ht="16.149999999999999" customHeight="1" x14ac:dyDescent="0.2">
      <c r="F384" s="71"/>
      <c r="T384" s="41"/>
    </row>
    <row r="385" spans="6:20" ht="16.149999999999999" customHeight="1" x14ac:dyDescent="0.2">
      <c r="F385" s="71"/>
      <c r="T385" s="41"/>
    </row>
    <row r="386" spans="6:20" ht="16.149999999999999" customHeight="1" x14ac:dyDescent="0.2">
      <c r="F386" s="71"/>
      <c r="T386" s="41"/>
    </row>
    <row r="387" spans="6:20" ht="16.149999999999999" customHeight="1" x14ac:dyDescent="0.2">
      <c r="F387" s="71"/>
      <c r="T387" s="41"/>
    </row>
    <row r="388" spans="6:20" ht="16.149999999999999" customHeight="1" x14ac:dyDescent="0.2">
      <c r="F388" s="71"/>
      <c r="T388" s="41"/>
    </row>
    <row r="389" spans="6:20" ht="16.149999999999999" customHeight="1" x14ac:dyDescent="0.2">
      <c r="F389" s="71"/>
      <c r="T389" s="41"/>
    </row>
    <row r="390" spans="6:20" ht="16.149999999999999" customHeight="1" x14ac:dyDescent="0.2">
      <c r="F390" s="71"/>
      <c r="T390" s="41"/>
    </row>
    <row r="391" spans="6:20" ht="16.149999999999999" customHeight="1" x14ac:dyDescent="0.2">
      <c r="F391" s="71"/>
      <c r="T391" s="41"/>
    </row>
    <row r="392" spans="6:20" ht="16.149999999999999" customHeight="1" x14ac:dyDescent="0.2">
      <c r="F392" s="71"/>
      <c r="T392" s="41"/>
    </row>
    <row r="393" spans="6:20" ht="16.149999999999999" customHeight="1" x14ac:dyDescent="0.2">
      <c r="F393" s="71"/>
      <c r="T393" s="41"/>
    </row>
    <row r="394" spans="6:20" ht="16.149999999999999" customHeight="1" x14ac:dyDescent="0.2">
      <c r="F394" s="71"/>
      <c r="T394" s="41"/>
    </row>
    <row r="395" spans="6:20" ht="16.149999999999999" customHeight="1" x14ac:dyDescent="0.2">
      <c r="F395" s="71"/>
      <c r="T395" s="41"/>
    </row>
    <row r="396" spans="6:20" ht="16.149999999999999" customHeight="1" x14ac:dyDescent="0.2">
      <c r="F396" s="71"/>
      <c r="T396" s="41"/>
    </row>
    <row r="397" spans="6:20" ht="16.149999999999999" customHeight="1" x14ac:dyDescent="0.2">
      <c r="F397" s="71"/>
      <c r="T397" s="41"/>
    </row>
    <row r="398" spans="6:20" ht="16.149999999999999" customHeight="1" x14ac:dyDescent="0.2">
      <c r="F398" s="71"/>
      <c r="T398" s="41"/>
    </row>
    <row r="399" spans="6:20" ht="16.149999999999999" customHeight="1" x14ac:dyDescent="0.2">
      <c r="F399" s="71"/>
      <c r="T399" s="41"/>
    </row>
    <row r="400" spans="6:20" ht="16.149999999999999" customHeight="1" x14ac:dyDescent="0.2">
      <c r="F400" s="71"/>
      <c r="T400" s="41"/>
    </row>
    <row r="401" spans="6:20" ht="16.149999999999999" customHeight="1" x14ac:dyDescent="0.2">
      <c r="F401" s="71"/>
      <c r="T401" s="41"/>
    </row>
    <row r="402" spans="6:20" ht="16.149999999999999" customHeight="1" x14ac:dyDescent="0.2">
      <c r="F402" s="71"/>
      <c r="T402" s="41"/>
    </row>
    <row r="403" spans="6:20" ht="16.149999999999999" customHeight="1" x14ac:dyDescent="0.2">
      <c r="F403" s="71"/>
      <c r="T403" s="41"/>
    </row>
    <row r="404" spans="6:20" ht="16.149999999999999" customHeight="1" x14ac:dyDescent="0.2">
      <c r="F404" s="71"/>
      <c r="T404" s="41"/>
    </row>
    <row r="405" spans="6:20" ht="16.149999999999999" customHeight="1" x14ac:dyDescent="0.2">
      <c r="F405" s="71"/>
      <c r="T405" s="41"/>
    </row>
    <row r="406" spans="6:20" ht="16.149999999999999" customHeight="1" x14ac:dyDescent="0.2">
      <c r="F406" s="71"/>
      <c r="T406" s="41"/>
    </row>
    <row r="407" spans="6:20" ht="16.149999999999999" customHeight="1" x14ac:dyDescent="0.2">
      <c r="F407" s="71"/>
      <c r="T407" s="41"/>
    </row>
    <row r="408" spans="6:20" ht="16.149999999999999" customHeight="1" x14ac:dyDescent="0.2">
      <c r="F408" s="71"/>
      <c r="T408" s="41"/>
    </row>
    <row r="409" spans="6:20" ht="16.149999999999999" customHeight="1" x14ac:dyDescent="0.2">
      <c r="F409" s="71"/>
      <c r="T409" s="41"/>
    </row>
    <row r="410" spans="6:20" ht="16.149999999999999" customHeight="1" x14ac:dyDescent="0.2">
      <c r="F410" s="71"/>
      <c r="T410" s="41"/>
    </row>
    <row r="411" spans="6:20" ht="16.149999999999999" customHeight="1" x14ac:dyDescent="0.2">
      <c r="F411" s="71"/>
      <c r="T411" s="41"/>
    </row>
    <row r="412" spans="6:20" ht="16.149999999999999" customHeight="1" x14ac:dyDescent="0.2">
      <c r="F412" s="71"/>
      <c r="T412" s="41"/>
    </row>
    <row r="413" spans="6:20" ht="16.149999999999999" customHeight="1" x14ac:dyDescent="0.2">
      <c r="F413" s="71"/>
      <c r="T413" s="41"/>
    </row>
    <row r="414" spans="6:20" ht="16.149999999999999" customHeight="1" x14ac:dyDescent="0.2">
      <c r="F414" s="71"/>
      <c r="T414" s="41"/>
    </row>
    <row r="415" spans="6:20" ht="16.149999999999999" customHeight="1" x14ac:dyDescent="0.2">
      <c r="F415" s="71"/>
      <c r="T415" s="41"/>
    </row>
    <row r="416" spans="6:20" ht="16.149999999999999" customHeight="1" x14ac:dyDescent="0.2">
      <c r="F416" s="71"/>
      <c r="T416" s="41"/>
    </row>
    <row r="417" spans="6:20" ht="16.149999999999999" customHeight="1" x14ac:dyDescent="0.2">
      <c r="F417" s="71"/>
      <c r="T417" s="41"/>
    </row>
    <row r="418" spans="6:20" ht="16.149999999999999" customHeight="1" x14ac:dyDescent="0.2">
      <c r="F418" s="71"/>
      <c r="T418" s="41"/>
    </row>
    <row r="419" spans="6:20" ht="16.149999999999999" customHeight="1" x14ac:dyDescent="0.2">
      <c r="F419" s="71"/>
      <c r="T419" s="41"/>
    </row>
    <row r="420" spans="6:20" ht="16.149999999999999" customHeight="1" x14ac:dyDescent="0.2">
      <c r="F420" s="71"/>
      <c r="T420" s="41"/>
    </row>
    <row r="421" spans="6:20" ht="16.149999999999999" customHeight="1" x14ac:dyDescent="0.2">
      <c r="F421" s="71"/>
      <c r="T421" s="41"/>
    </row>
    <row r="422" spans="6:20" ht="16.149999999999999" customHeight="1" x14ac:dyDescent="0.2">
      <c r="F422" s="71"/>
      <c r="T422" s="41"/>
    </row>
    <row r="423" spans="6:20" ht="16.149999999999999" customHeight="1" x14ac:dyDescent="0.2">
      <c r="F423" s="71"/>
      <c r="T423" s="41"/>
    </row>
    <row r="424" spans="6:20" ht="16.149999999999999" customHeight="1" x14ac:dyDescent="0.2">
      <c r="F424" s="71"/>
      <c r="T424" s="41"/>
    </row>
    <row r="425" spans="6:20" ht="16.149999999999999" customHeight="1" x14ac:dyDescent="0.2">
      <c r="F425" s="71"/>
      <c r="T425" s="41"/>
    </row>
    <row r="426" spans="6:20" ht="16.149999999999999" customHeight="1" x14ac:dyDescent="0.2">
      <c r="F426" s="71"/>
      <c r="T426" s="41"/>
    </row>
    <row r="427" spans="6:20" ht="16.149999999999999" customHeight="1" x14ac:dyDescent="0.2">
      <c r="F427" s="71"/>
      <c r="T427" s="41"/>
    </row>
    <row r="428" spans="6:20" ht="16.149999999999999" customHeight="1" x14ac:dyDescent="0.2">
      <c r="F428" s="71"/>
      <c r="T428" s="41"/>
    </row>
    <row r="429" spans="6:20" ht="16.149999999999999" customHeight="1" x14ac:dyDescent="0.2">
      <c r="F429" s="71"/>
      <c r="T429" s="41"/>
    </row>
    <row r="430" spans="6:20" ht="16.149999999999999" customHeight="1" x14ac:dyDescent="0.2">
      <c r="F430" s="71"/>
      <c r="T430" s="41"/>
    </row>
    <row r="431" spans="6:20" ht="16.149999999999999" customHeight="1" x14ac:dyDescent="0.2">
      <c r="F431" s="71"/>
      <c r="T431" s="41"/>
    </row>
    <row r="432" spans="6:20" ht="16.149999999999999" customHeight="1" x14ac:dyDescent="0.2">
      <c r="F432" s="71"/>
      <c r="T432" s="41"/>
    </row>
    <row r="433" spans="6:20" ht="16.149999999999999" customHeight="1" x14ac:dyDescent="0.2">
      <c r="F433" s="71"/>
      <c r="T433" s="41"/>
    </row>
    <row r="434" spans="6:20" ht="16.149999999999999" customHeight="1" x14ac:dyDescent="0.2">
      <c r="F434" s="71"/>
      <c r="T434" s="41"/>
    </row>
    <row r="435" spans="6:20" ht="16.149999999999999" customHeight="1" x14ac:dyDescent="0.2">
      <c r="F435" s="71"/>
      <c r="T435" s="41"/>
    </row>
    <row r="436" spans="6:20" ht="16.149999999999999" customHeight="1" x14ac:dyDescent="0.2">
      <c r="F436" s="71"/>
      <c r="T436" s="41"/>
    </row>
    <row r="437" spans="6:20" ht="16.149999999999999" customHeight="1" x14ac:dyDescent="0.2">
      <c r="F437" s="71"/>
      <c r="T437" s="41"/>
    </row>
    <row r="438" spans="6:20" ht="16.149999999999999" customHeight="1" x14ac:dyDescent="0.2">
      <c r="F438" s="71"/>
      <c r="T438" s="41"/>
    </row>
    <row r="439" spans="6:20" ht="16.149999999999999" customHeight="1" x14ac:dyDescent="0.2">
      <c r="F439" s="71"/>
      <c r="T439" s="41"/>
    </row>
    <row r="440" spans="6:20" ht="16.149999999999999" customHeight="1" x14ac:dyDescent="0.2">
      <c r="F440" s="71"/>
      <c r="T440" s="41"/>
    </row>
    <row r="441" spans="6:20" ht="16.149999999999999" customHeight="1" x14ac:dyDescent="0.2">
      <c r="F441" s="71"/>
      <c r="T441" s="41"/>
    </row>
    <row r="442" spans="6:20" ht="16.149999999999999" customHeight="1" x14ac:dyDescent="0.2">
      <c r="F442" s="71"/>
      <c r="T442" s="41"/>
    </row>
    <row r="443" spans="6:20" ht="16.149999999999999" customHeight="1" x14ac:dyDescent="0.2">
      <c r="F443" s="71"/>
      <c r="T443" s="41"/>
    </row>
    <row r="444" spans="6:20" ht="16.149999999999999" customHeight="1" x14ac:dyDescent="0.2">
      <c r="F444" s="71"/>
      <c r="T444" s="41"/>
    </row>
    <row r="445" spans="6:20" ht="16.149999999999999" customHeight="1" x14ac:dyDescent="0.2">
      <c r="F445" s="71"/>
      <c r="T445" s="41"/>
    </row>
    <row r="446" spans="6:20" ht="16.149999999999999" customHeight="1" x14ac:dyDescent="0.2">
      <c r="F446" s="71"/>
      <c r="T446" s="41"/>
    </row>
    <row r="447" spans="6:20" ht="16.149999999999999" customHeight="1" x14ac:dyDescent="0.2">
      <c r="F447" s="71"/>
      <c r="T447" s="41"/>
    </row>
    <row r="448" spans="6:20" ht="16.149999999999999" customHeight="1" x14ac:dyDescent="0.2">
      <c r="F448" s="71"/>
      <c r="T448" s="41"/>
    </row>
    <row r="449" spans="6:20" ht="16.149999999999999" customHeight="1" x14ac:dyDescent="0.2">
      <c r="F449" s="71"/>
      <c r="T449" s="41"/>
    </row>
    <row r="450" spans="6:20" ht="16.149999999999999" customHeight="1" x14ac:dyDescent="0.2">
      <c r="F450" s="71"/>
      <c r="T450" s="41"/>
    </row>
    <row r="451" spans="6:20" ht="16.149999999999999" customHeight="1" x14ac:dyDescent="0.2">
      <c r="F451" s="71"/>
      <c r="T451" s="41"/>
    </row>
    <row r="452" spans="6:20" ht="16.149999999999999" customHeight="1" x14ac:dyDescent="0.2">
      <c r="F452" s="71"/>
      <c r="T452" s="41"/>
    </row>
    <row r="453" spans="6:20" ht="16.149999999999999" customHeight="1" x14ac:dyDescent="0.2">
      <c r="F453" s="71"/>
      <c r="T453" s="41"/>
    </row>
    <row r="454" spans="6:20" ht="16.149999999999999" customHeight="1" x14ac:dyDescent="0.2">
      <c r="F454" s="71"/>
      <c r="T454" s="41"/>
    </row>
    <row r="455" spans="6:20" ht="16.149999999999999" customHeight="1" x14ac:dyDescent="0.2">
      <c r="F455" s="71"/>
      <c r="T455" s="41"/>
    </row>
    <row r="456" spans="6:20" ht="16.149999999999999" customHeight="1" x14ac:dyDescent="0.2">
      <c r="F456" s="71"/>
      <c r="T456" s="41"/>
    </row>
    <row r="457" spans="6:20" ht="16.149999999999999" customHeight="1" x14ac:dyDescent="0.2">
      <c r="F457" s="71"/>
      <c r="T457" s="41"/>
    </row>
    <row r="458" spans="6:20" ht="16.149999999999999" customHeight="1" x14ac:dyDescent="0.2">
      <c r="F458" s="71"/>
      <c r="T458" s="41"/>
    </row>
    <row r="459" spans="6:20" ht="16.149999999999999" customHeight="1" x14ac:dyDescent="0.2">
      <c r="F459" s="71"/>
      <c r="T459" s="41"/>
    </row>
    <row r="460" spans="6:20" ht="16.149999999999999" customHeight="1" x14ac:dyDescent="0.2">
      <c r="F460" s="71"/>
      <c r="T460" s="41"/>
    </row>
    <row r="461" spans="6:20" ht="16.149999999999999" customHeight="1" x14ac:dyDescent="0.2">
      <c r="F461" s="71"/>
      <c r="T461" s="41"/>
    </row>
    <row r="462" spans="6:20" ht="16.149999999999999" customHeight="1" x14ac:dyDescent="0.2">
      <c r="F462" s="71"/>
      <c r="T462" s="41"/>
    </row>
    <row r="463" spans="6:20" ht="16.149999999999999" customHeight="1" x14ac:dyDescent="0.2">
      <c r="F463" s="71"/>
      <c r="T463" s="41"/>
    </row>
    <row r="464" spans="6:20" ht="16.149999999999999" customHeight="1" x14ac:dyDescent="0.2">
      <c r="F464" s="71"/>
      <c r="T464" s="41"/>
    </row>
    <row r="465" spans="6:20" ht="16.149999999999999" customHeight="1" x14ac:dyDescent="0.2">
      <c r="F465" s="71"/>
      <c r="T465" s="41"/>
    </row>
    <row r="466" spans="6:20" ht="16.149999999999999" customHeight="1" x14ac:dyDescent="0.2">
      <c r="F466" s="71"/>
      <c r="T466" s="41"/>
    </row>
    <row r="467" spans="6:20" ht="16.149999999999999" customHeight="1" x14ac:dyDescent="0.2">
      <c r="F467" s="71"/>
      <c r="T467" s="41"/>
    </row>
    <row r="468" spans="6:20" ht="16.149999999999999" customHeight="1" x14ac:dyDescent="0.2">
      <c r="F468" s="71"/>
      <c r="T468" s="41"/>
    </row>
    <row r="469" spans="6:20" ht="16.149999999999999" customHeight="1" x14ac:dyDescent="0.2">
      <c r="F469" s="71"/>
      <c r="T469" s="41"/>
    </row>
    <row r="470" spans="6:20" ht="16.149999999999999" customHeight="1" x14ac:dyDescent="0.2">
      <c r="F470" s="71"/>
      <c r="T470" s="41"/>
    </row>
    <row r="471" spans="6:20" ht="16.149999999999999" customHeight="1" x14ac:dyDescent="0.2">
      <c r="F471" s="71"/>
      <c r="T471" s="41"/>
    </row>
    <row r="472" spans="6:20" ht="16.149999999999999" customHeight="1" x14ac:dyDescent="0.2">
      <c r="F472" s="71"/>
      <c r="T472" s="41"/>
    </row>
    <row r="473" spans="6:20" ht="16.149999999999999" customHeight="1" x14ac:dyDescent="0.2">
      <c r="F473" s="71"/>
      <c r="T473" s="41"/>
    </row>
    <row r="474" spans="6:20" ht="16.149999999999999" customHeight="1" x14ac:dyDescent="0.2">
      <c r="F474" s="71"/>
      <c r="T474" s="41"/>
    </row>
    <row r="475" spans="6:20" ht="16.149999999999999" customHeight="1" x14ac:dyDescent="0.2">
      <c r="F475" s="71"/>
      <c r="T475" s="41"/>
    </row>
    <row r="476" spans="6:20" ht="16.149999999999999" customHeight="1" x14ac:dyDescent="0.2">
      <c r="F476" s="71"/>
      <c r="T476" s="41"/>
    </row>
    <row r="477" spans="6:20" ht="16.149999999999999" customHeight="1" x14ac:dyDescent="0.2">
      <c r="F477" s="71"/>
      <c r="T477" s="41"/>
    </row>
    <row r="478" spans="6:20" ht="16.149999999999999" customHeight="1" x14ac:dyDescent="0.2">
      <c r="F478" s="71"/>
      <c r="T478" s="41"/>
    </row>
    <row r="479" spans="6:20" ht="16.149999999999999" customHeight="1" x14ac:dyDescent="0.2">
      <c r="F479" s="71"/>
      <c r="T479" s="41"/>
    </row>
    <row r="480" spans="6:20" ht="16.149999999999999" customHeight="1" x14ac:dyDescent="0.2">
      <c r="F480" s="71"/>
      <c r="T480" s="41"/>
    </row>
    <row r="481" spans="6:20" ht="16.149999999999999" customHeight="1" x14ac:dyDescent="0.2">
      <c r="F481" s="71"/>
      <c r="T481" s="41"/>
    </row>
    <row r="482" spans="6:20" ht="16.149999999999999" customHeight="1" x14ac:dyDescent="0.2">
      <c r="F482" s="71"/>
      <c r="T482" s="41"/>
    </row>
    <row r="483" spans="6:20" ht="16.149999999999999" customHeight="1" x14ac:dyDescent="0.2">
      <c r="F483" s="71"/>
      <c r="T483" s="41"/>
    </row>
    <row r="484" spans="6:20" ht="16.149999999999999" customHeight="1" x14ac:dyDescent="0.2">
      <c r="F484" s="71"/>
      <c r="T484" s="41"/>
    </row>
    <row r="485" spans="6:20" ht="16.149999999999999" customHeight="1" x14ac:dyDescent="0.2">
      <c r="F485" s="71"/>
      <c r="T485" s="41"/>
    </row>
    <row r="486" spans="6:20" ht="16.149999999999999" customHeight="1" x14ac:dyDescent="0.2">
      <c r="F486" s="71"/>
      <c r="T486" s="41"/>
    </row>
    <row r="487" spans="6:20" ht="16.149999999999999" customHeight="1" x14ac:dyDescent="0.2">
      <c r="F487" s="71"/>
      <c r="T487" s="41"/>
    </row>
    <row r="488" spans="6:20" ht="16.149999999999999" customHeight="1" x14ac:dyDescent="0.2">
      <c r="F488" s="71"/>
      <c r="T488" s="41"/>
    </row>
    <row r="489" spans="6:20" ht="16.149999999999999" customHeight="1" x14ac:dyDescent="0.2">
      <c r="F489" s="71"/>
      <c r="T489" s="41"/>
    </row>
    <row r="490" spans="6:20" ht="16.149999999999999" customHeight="1" x14ac:dyDescent="0.2">
      <c r="F490" s="71"/>
      <c r="T490" s="41"/>
    </row>
    <row r="491" spans="6:20" ht="16.149999999999999" customHeight="1" x14ac:dyDescent="0.2">
      <c r="F491" s="71"/>
      <c r="T491" s="41"/>
    </row>
    <row r="492" spans="6:20" ht="16.149999999999999" customHeight="1" x14ac:dyDescent="0.2">
      <c r="F492" s="71"/>
      <c r="T492" s="41"/>
    </row>
    <row r="493" spans="6:20" ht="16.149999999999999" customHeight="1" x14ac:dyDescent="0.2">
      <c r="F493" s="71"/>
      <c r="T493" s="41"/>
    </row>
    <row r="494" spans="6:20" ht="16.149999999999999" customHeight="1" x14ac:dyDescent="0.2">
      <c r="F494" s="71"/>
      <c r="T494" s="41"/>
    </row>
    <row r="495" spans="6:20" ht="16.149999999999999" customHeight="1" x14ac:dyDescent="0.2">
      <c r="F495" s="71"/>
      <c r="T495" s="41"/>
    </row>
    <row r="496" spans="6:20" ht="16.149999999999999" customHeight="1" x14ac:dyDescent="0.2">
      <c r="F496" s="71"/>
      <c r="T496" s="41"/>
    </row>
    <row r="497" spans="6:20" ht="16.149999999999999" customHeight="1" x14ac:dyDescent="0.2">
      <c r="F497" s="71"/>
      <c r="T497" s="41"/>
    </row>
    <row r="498" spans="6:20" ht="16.149999999999999" customHeight="1" x14ac:dyDescent="0.2">
      <c r="F498" s="71"/>
      <c r="T498" s="41"/>
    </row>
    <row r="499" spans="6:20" ht="16.149999999999999" customHeight="1" x14ac:dyDescent="0.2">
      <c r="F499" s="71"/>
      <c r="T499" s="41"/>
    </row>
    <row r="500" spans="6:20" ht="16.149999999999999" customHeight="1" x14ac:dyDescent="0.2">
      <c r="F500" s="71"/>
      <c r="T500" s="41"/>
    </row>
    <row r="501" spans="6:20" ht="16.149999999999999" customHeight="1" x14ac:dyDescent="0.2">
      <c r="F501" s="71"/>
      <c r="T501" s="41"/>
    </row>
    <row r="502" spans="6:20" ht="16.149999999999999" customHeight="1" x14ac:dyDescent="0.2">
      <c r="F502" s="71"/>
      <c r="T502" s="41"/>
    </row>
    <row r="503" spans="6:20" ht="16.149999999999999" customHeight="1" x14ac:dyDescent="0.2">
      <c r="F503" s="71"/>
      <c r="T503" s="41"/>
    </row>
    <row r="504" spans="6:20" ht="16.149999999999999" customHeight="1" x14ac:dyDescent="0.2">
      <c r="F504" s="71"/>
      <c r="T504" s="41"/>
    </row>
    <row r="505" spans="6:20" ht="16.149999999999999" customHeight="1" x14ac:dyDescent="0.2">
      <c r="F505" s="71"/>
      <c r="T505" s="41"/>
    </row>
    <row r="506" spans="6:20" ht="16.149999999999999" customHeight="1" x14ac:dyDescent="0.2">
      <c r="F506" s="71"/>
      <c r="T506" s="41"/>
    </row>
    <row r="507" spans="6:20" ht="16.149999999999999" customHeight="1" x14ac:dyDescent="0.2">
      <c r="F507" s="71"/>
      <c r="T507" s="41"/>
    </row>
    <row r="508" spans="6:20" ht="16.149999999999999" customHeight="1" x14ac:dyDescent="0.2">
      <c r="F508" s="71"/>
      <c r="T508" s="41"/>
    </row>
    <row r="509" spans="6:20" ht="16.149999999999999" customHeight="1" x14ac:dyDescent="0.2">
      <c r="F509" s="71"/>
      <c r="T509" s="41"/>
    </row>
    <row r="510" spans="6:20" ht="16.149999999999999" customHeight="1" x14ac:dyDescent="0.2">
      <c r="F510" s="71"/>
      <c r="T510" s="41"/>
    </row>
    <row r="511" spans="6:20" ht="16.149999999999999" customHeight="1" x14ac:dyDescent="0.2">
      <c r="F511" s="71"/>
      <c r="T511" s="41"/>
    </row>
    <row r="512" spans="6:20" ht="16.149999999999999" customHeight="1" x14ac:dyDescent="0.2">
      <c r="F512" s="71"/>
      <c r="T512" s="41"/>
    </row>
    <row r="513" spans="6:20" ht="16.149999999999999" customHeight="1" x14ac:dyDescent="0.2">
      <c r="F513" s="71"/>
      <c r="T513" s="41"/>
    </row>
    <row r="514" spans="6:20" ht="16.149999999999999" customHeight="1" x14ac:dyDescent="0.2">
      <c r="F514" s="71"/>
      <c r="T514" s="41"/>
    </row>
    <row r="515" spans="6:20" ht="16.149999999999999" customHeight="1" x14ac:dyDescent="0.2">
      <c r="F515" s="71"/>
      <c r="T515" s="41"/>
    </row>
    <row r="516" spans="6:20" ht="16.149999999999999" customHeight="1" x14ac:dyDescent="0.2">
      <c r="F516" s="71"/>
      <c r="T516" s="41"/>
    </row>
    <row r="517" spans="6:20" ht="16.149999999999999" customHeight="1" x14ac:dyDescent="0.2">
      <c r="F517" s="71"/>
      <c r="T517" s="41"/>
    </row>
    <row r="518" spans="6:20" ht="16.149999999999999" customHeight="1" x14ac:dyDescent="0.2">
      <c r="F518" s="71"/>
      <c r="T518" s="41"/>
    </row>
    <row r="519" spans="6:20" ht="16.149999999999999" customHeight="1" x14ac:dyDescent="0.2">
      <c r="F519" s="71"/>
      <c r="T519" s="41"/>
    </row>
    <row r="520" spans="6:20" ht="16.149999999999999" customHeight="1" x14ac:dyDescent="0.2">
      <c r="F520" s="71"/>
      <c r="T520" s="41"/>
    </row>
    <row r="521" spans="6:20" ht="16.149999999999999" customHeight="1" x14ac:dyDescent="0.2">
      <c r="F521" s="71"/>
      <c r="T521" s="41"/>
    </row>
    <row r="522" spans="6:20" ht="16.149999999999999" customHeight="1" x14ac:dyDescent="0.2">
      <c r="F522" s="71"/>
      <c r="T522" s="41"/>
    </row>
    <row r="523" spans="6:20" ht="16.149999999999999" customHeight="1" x14ac:dyDescent="0.2">
      <c r="F523" s="71"/>
      <c r="T523" s="41"/>
    </row>
    <row r="524" spans="6:20" ht="16.149999999999999" customHeight="1" x14ac:dyDescent="0.2">
      <c r="F524" s="71"/>
      <c r="T524" s="41"/>
    </row>
    <row r="525" spans="6:20" ht="16.149999999999999" customHeight="1" x14ac:dyDescent="0.2">
      <c r="F525" s="71"/>
      <c r="T525" s="41"/>
    </row>
    <row r="526" spans="6:20" ht="16.149999999999999" customHeight="1" x14ac:dyDescent="0.2">
      <c r="F526" s="71"/>
      <c r="T526" s="41"/>
    </row>
    <row r="527" spans="6:20" ht="16.149999999999999" customHeight="1" x14ac:dyDescent="0.2">
      <c r="F527" s="71"/>
      <c r="T527" s="41"/>
    </row>
    <row r="528" spans="6:20" ht="16.149999999999999" customHeight="1" x14ac:dyDescent="0.2">
      <c r="F528" s="71"/>
      <c r="T528" s="41"/>
    </row>
    <row r="529" spans="6:20" ht="16.149999999999999" customHeight="1" x14ac:dyDescent="0.2">
      <c r="F529" s="71"/>
      <c r="T529" s="41"/>
    </row>
    <row r="530" spans="6:20" ht="16.149999999999999" customHeight="1" x14ac:dyDescent="0.2">
      <c r="F530" s="71"/>
      <c r="T530" s="41"/>
    </row>
    <row r="531" spans="6:20" ht="16.149999999999999" customHeight="1" x14ac:dyDescent="0.2">
      <c r="F531" s="71"/>
      <c r="T531" s="41"/>
    </row>
    <row r="532" spans="6:20" ht="16.149999999999999" customHeight="1" x14ac:dyDescent="0.2">
      <c r="F532" s="71"/>
      <c r="T532" s="41"/>
    </row>
    <row r="533" spans="6:20" ht="16.149999999999999" customHeight="1" x14ac:dyDescent="0.2">
      <c r="F533" s="71"/>
      <c r="T533" s="41"/>
    </row>
    <row r="534" spans="6:20" ht="16.149999999999999" customHeight="1" x14ac:dyDescent="0.2">
      <c r="F534" s="71"/>
      <c r="T534" s="41"/>
    </row>
    <row r="535" spans="6:20" ht="16.149999999999999" customHeight="1" x14ac:dyDescent="0.2">
      <c r="F535" s="71"/>
      <c r="T535" s="41"/>
    </row>
    <row r="536" spans="6:20" ht="16.149999999999999" customHeight="1" x14ac:dyDescent="0.2">
      <c r="F536" s="71"/>
      <c r="T536" s="41"/>
    </row>
    <row r="537" spans="6:20" ht="16.149999999999999" customHeight="1" x14ac:dyDescent="0.2">
      <c r="F537" s="71"/>
      <c r="T537" s="41"/>
    </row>
    <row r="538" spans="6:20" ht="16.149999999999999" customHeight="1" x14ac:dyDescent="0.2">
      <c r="F538" s="71"/>
      <c r="T538" s="41"/>
    </row>
    <row r="539" spans="6:20" ht="16.149999999999999" customHeight="1" x14ac:dyDescent="0.2">
      <c r="F539" s="71"/>
      <c r="T539" s="41"/>
    </row>
    <row r="540" spans="6:20" ht="16.149999999999999" customHeight="1" x14ac:dyDescent="0.2">
      <c r="F540" s="71"/>
      <c r="T540" s="41"/>
    </row>
    <row r="541" spans="6:20" ht="16.149999999999999" customHeight="1" x14ac:dyDescent="0.2">
      <c r="F541" s="71"/>
      <c r="T541" s="41"/>
    </row>
    <row r="542" spans="6:20" ht="16.149999999999999" customHeight="1" x14ac:dyDescent="0.2">
      <c r="F542" s="71"/>
      <c r="T542" s="41"/>
    </row>
    <row r="543" spans="6:20" ht="16.149999999999999" customHeight="1" x14ac:dyDescent="0.2">
      <c r="F543" s="71"/>
      <c r="T543" s="41"/>
    </row>
    <row r="544" spans="6:20" ht="16.149999999999999" customHeight="1" x14ac:dyDescent="0.2">
      <c r="F544" s="71"/>
      <c r="T544" s="41"/>
    </row>
    <row r="545" spans="6:20" ht="16.149999999999999" customHeight="1" x14ac:dyDescent="0.2">
      <c r="F545" s="71"/>
      <c r="T545" s="41"/>
    </row>
    <row r="546" spans="6:20" ht="16.149999999999999" customHeight="1" x14ac:dyDescent="0.2">
      <c r="F546" s="71"/>
      <c r="T546" s="41"/>
    </row>
    <row r="547" spans="6:20" ht="16.149999999999999" customHeight="1" x14ac:dyDescent="0.2">
      <c r="F547" s="71"/>
      <c r="T547" s="41"/>
    </row>
    <row r="548" spans="6:20" ht="16.149999999999999" customHeight="1" x14ac:dyDescent="0.2">
      <c r="F548" s="71"/>
      <c r="T548" s="41"/>
    </row>
    <row r="549" spans="6:20" ht="16.149999999999999" customHeight="1" x14ac:dyDescent="0.2">
      <c r="F549" s="71"/>
      <c r="T549" s="41"/>
    </row>
    <row r="550" spans="6:20" ht="16.149999999999999" customHeight="1" x14ac:dyDescent="0.2">
      <c r="F550" s="71"/>
      <c r="T550" s="41"/>
    </row>
    <row r="551" spans="6:20" ht="16.149999999999999" customHeight="1" x14ac:dyDescent="0.2">
      <c r="F551" s="71"/>
      <c r="T551" s="41"/>
    </row>
    <row r="552" spans="6:20" ht="16.149999999999999" customHeight="1" x14ac:dyDescent="0.2">
      <c r="F552" s="71"/>
      <c r="T552" s="41"/>
    </row>
    <row r="553" spans="6:20" ht="16.149999999999999" customHeight="1" x14ac:dyDescent="0.2">
      <c r="F553" s="71"/>
      <c r="T553" s="41"/>
    </row>
    <row r="554" spans="6:20" ht="16.149999999999999" customHeight="1" x14ac:dyDescent="0.2">
      <c r="F554" s="71"/>
      <c r="T554" s="41"/>
    </row>
    <row r="555" spans="6:20" ht="16.149999999999999" customHeight="1" x14ac:dyDescent="0.2">
      <c r="F555" s="71"/>
      <c r="T555" s="41"/>
    </row>
    <row r="556" spans="6:20" ht="16.149999999999999" customHeight="1" x14ac:dyDescent="0.2">
      <c r="F556" s="71"/>
      <c r="T556" s="41"/>
    </row>
    <row r="557" spans="6:20" ht="16.149999999999999" customHeight="1" x14ac:dyDescent="0.2">
      <c r="F557" s="71"/>
      <c r="T557" s="41"/>
    </row>
    <row r="558" spans="6:20" ht="16.149999999999999" customHeight="1" x14ac:dyDescent="0.2">
      <c r="F558" s="71"/>
      <c r="T558" s="41"/>
    </row>
    <row r="559" spans="6:20" ht="16.149999999999999" customHeight="1" x14ac:dyDescent="0.2">
      <c r="F559" s="71"/>
      <c r="T559" s="41"/>
    </row>
    <row r="560" spans="6:20" ht="16.149999999999999" customHeight="1" x14ac:dyDescent="0.2">
      <c r="F560" s="71"/>
      <c r="T560" s="41"/>
    </row>
    <row r="561" spans="6:20" ht="16.149999999999999" customHeight="1" x14ac:dyDescent="0.2">
      <c r="F561" s="71"/>
      <c r="T561" s="41"/>
    </row>
    <row r="562" spans="6:20" ht="16.149999999999999" customHeight="1" x14ac:dyDescent="0.2">
      <c r="F562" s="71"/>
      <c r="T562" s="41"/>
    </row>
    <row r="563" spans="6:20" ht="16.149999999999999" customHeight="1" x14ac:dyDescent="0.2">
      <c r="F563" s="71"/>
      <c r="T563" s="41"/>
    </row>
    <row r="564" spans="6:20" ht="16.149999999999999" customHeight="1" x14ac:dyDescent="0.2">
      <c r="F564" s="71"/>
      <c r="T564" s="41"/>
    </row>
    <row r="565" spans="6:20" ht="16.149999999999999" customHeight="1" x14ac:dyDescent="0.2">
      <c r="F565" s="71"/>
      <c r="T565" s="41"/>
    </row>
    <row r="566" spans="6:20" ht="16.149999999999999" customHeight="1" x14ac:dyDescent="0.2">
      <c r="F566" s="71"/>
      <c r="T566" s="41"/>
    </row>
    <row r="567" spans="6:20" ht="16.149999999999999" customHeight="1" x14ac:dyDescent="0.2">
      <c r="F567" s="71"/>
      <c r="T567" s="41"/>
    </row>
    <row r="568" spans="6:20" ht="16.149999999999999" customHeight="1" x14ac:dyDescent="0.2">
      <c r="F568" s="71"/>
      <c r="T568" s="41"/>
    </row>
    <row r="569" spans="6:20" ht="16.149999999999999" customHeight="1" x14ac:dyDescent="0.2">
      <c r="F569" s="71"/>
      <c r="T569" s="41"/>
    </row>
    <row r="570" spans="6:20" ht="16.149999999999999" customHeight="1" x14ac:dyDescent="0.2">
      <c r="F570" s="71"/>
      <c r="T570" s="41"/>
    </row>
    <row r="571" spans="6:20" ht="16.149999999999999" customHeight="1" x14ac:dyDescent="0.2">
      <c r="F571" s="71"/>
      <c r="T571" s="41"/>
    </row>
    <row r="572" spans="6:20" ht="16.149999999999999" customHeight="1" x14ac:dyDescent="0.2">
      <c r="F572" s="71"/>
      <c r="T572" s="41"/>
    </row>
    <row r="573" spans="6:20" ht="16.149999999999999" customHeight="1" x14ac:dyDescent="0.2">
      <c r="F573" s="71"/>
      <c r="T573" s="41"/>
    </row>
    <row r="574" spans="6:20" ht="16.149999999999999" customHeight="1" x14ac:dyDescent="0.2">
      <c r="F574" s="71"/>
      <c r="T574" s="41"/>
    </row>
    <row r="575" spans="6:20" ht="16.149999999999999" customHeight="1" x14ac:dyDescent="0.2">
      <c r="F575" s="71"/>
      <c r="T575" s="41"/>
    </row>
    <row r="576" spans="6:20" ht="16.149999999999999" customHeight="1" x14ac:dyDescent="0.2">
      <c r="F576" s="71"/>
      <c r="T576" s="41"/>
    </row>
    <row r="577" spans="6:20" ht="16.149999999999999" customHeight="1" x14ac:dyDescent="0.2">
      <c r="F577" s="71"/>
      <c r="T577" s="41"/>
    </row>
    <row r="578" spans="6:20" ht="16.149999999999999" customHeight="1" x14ac:dyDescent="0.2">
      <c r="F578" s="71"/>
      <c r="T578" s="41"/>
    </row>
    <row r="579" spans="6:20" ht="16.149999999999999" customHeight="1" x14ac:dyDescent="0.2">
      <c r="F579" s="71"/>
      <c r="T579" s="41"/>
    </row>
    <row r="580" spans="6:20" ht="16.149999999999999" customHeight="1" x14ac:dyDescent="0.2">
      <c r="F580" s="71"/>
      <c r="T580" s="41"/>
    </row>
    <row r="581" spans="6:20" ht="16.149999999999999" customHeight="1" x14ac:dyDescent="0.2">
      <c r="F581" s="71"/>
      <c r="T581" s="41"/>
    </row>
    <row r="582" spans="6:20" ht="16.149999999999999" customHeight="1" x14ac:dyDescent="0.2">
      <c r="F582" s="71"/>
      <c r="T582" s="41"/>
    </row>
    <row r="583" spans="6:20" ht="16.149999999999999" customHeight="1" x14ac:dyDescent="0.2">
      <c r="F583" s="71"/>
      <c r="T583" s="41"/>
    </row>
    <row r="584" spans="6:20" ht="16.149999999999999" customHeight="1" x14ac:dyDescent="0.2">
      <c r="F584" s="71"/>
      <c r="T584" s="41"/>
    </row>
    <row r="585" spans="6:20" ht="16.149999999999999" customHeight="1" x14ac:dyDescent="0.2">
      <c r="F585" s="71"/>
      <c r="T585" s="41"/>
    </row>
    <row r="586" spans="6:20" ht="16.149999999999999" customHeight="1" x14ac:dyDescent="0.2">
      <c r="F586" s="71"/>
      <c r="T586" s="41"/>
    </row>
    <row r="587" spans="6:20" ht="16.149999999999999" customHeight="1" x14ac:dyDescent="0.2">
      <c r="F587" s="71"/>
      <c r="T587" s="41"/>
    </row>
    <row r="588" spans="6:20" ht="16.149999999999999" customHeight="1" x14ac:dyDescent="0.2">
      <c r="F588" s="71"/>
      <c r="T588" s="41"/>
    </row>
    <row r="589" spans="6:20" ht="16.149999999999999" customHeight="1" x14ac:dyDescent="0.2">
      <c r="F589" s="71"/>
      <c r="T589" s="41"/>
    </row>
    <row r="590" spans="6:20" ht="16.149999999999999" customHeight="1" x14ac:dyDescent="0.2">
      <c r="F590" s="71"/>
      <c r="T590" s="41"/>
    </row>
    <row r="591" spans="6:20" ht="16.149999999999999" customHeight="1" x14ac:dyDescent="0.2">
      <c r="F591" s="71"/>
      <c r="T591" s="41"/>
    </row>
    <row r="592" spans="6:20" ht="16.149999999999999" customHeight="1" x14ac:dyDescent="0.2">
      <c r="F592" s="71"/>
      <c r="T592" s="41"/>
    </row>
    <row r="593" spans="6:20" ht="16.149999999999999" customHeight="1" x14ac:dyDescent="0.2">
      <c r="F593" s="71"/>
      <c r="T593" s="41"/>
    </row>
    <row r="594" spans="6:20" ht="16.149999999999999" customHeight="1" x14ac:dyDescent="0.2">
      <c r="F594" s="71"/>
      <c r="T594" s="41"/>
    </row>
    <row r="595" spans="6:20" ht="16.149999999999999" customHeight="1" x14ac:dyDescent="0.2">
      <c r="F595" s="71"/>
      <c r="T595" s="41"/>
    </row>
    <row r="596" spans="6:20" ht="16.149999999999999" customHeight="1" x14ac:dyDescent="0.2">
      <c r="F596" s="71"/>
      <c r="T596" s="41"/>
    </row>
    <row r="597" spans="6:20" ht="16.149999999999999" customHeight="1" x14ac:dyDescent="0.2">
      <c r="F597" s="71"/>
      <c r="T597" s="41"/>
    </row>
    <row r="598" spans="6:20" ht="16.149999999999999" customHeight="1" x14ac:dyDescent="0.2">
      <c r="F598" s="71"/>
      <c r="T598" s="41"/>
    </row>
    <row r="599" spans="6:20" ht="16.149999999999999" customHeight="1" x14ac:dyDescent="0.2">
      <c r="F599" s="71"/>
      <c r="T599" s="41"/>
    </row>
    <row r="600" spans="6:20" ht="16.149999999999999" customHeight="1" x14ac:dyDescent="0.2">
      <c r="F600" s="71"/>
      <c r="T600" s="41"/>
    </row>
    <row r="601" spans="6:20" ht="16.149999999999999" customHeight="1" x14ac:dyDescent="0.2">
      <c r="F601" s="71"/>
      <c r="T601" s="41"/>
    </row>
    <row r="602" spans="6:20" ht="16.149999999999999" customHeight="1" x14ac:dyDescent="0.2">
      <c r="F602" s="71"/>
      <c r="T602" s="41"/>
    </row>
    <row r="603" spans="6:20" ht="16.149999999999999" customHeight="1" x14ac:dyDescent="0.2">
      <c r="F603" s="71"/>
      <c r="T603" s="41"/>
    </row>
    <row r="604" spans="6:20" ht="16.149999999999999" customHeight="1" x14ac:dyDescent="0.2">
      <c r="F604" s="71"/>
      <c r="T604" s="41"/>
    </row>
    <row r="605" spans="6:20" ht="16.149999999999999" customHeight="1" x14ac:dyDescent="0.2">
      <c r="F605" s="71"/>
      <c r="T605" s="41"/>
    </row>
    <row r="606" spans="6:20" ht="16.149999999999999" customHeight="1" x14ac:dyDescent="0.2">
      <c r="F606" s="71"/>
      <c r="T606" s="41"/>
    </row>
    <row r="607" spans="6:20" ht="16.149999999999999" customHeight="1" x14ac:dyDescent="0.2">
      <c r="F607" s="71"/>
      <c r="T607" s="41"/>
    </row>
    <row r="608" spans="6:20" ht="16.149999999999999" customHeight="1" x14ac:dyDescent="0.2">
      <c r="F608" s="71"/>
      <c r="T608" s="41"/>
    </row>
    <row r="609" spans="6:20" ht="16.149999999999999" customHeight="1" x14ac:dyDescent="0.2">
      <c r="F609" s="71"/>
      <c r="T609" s="41"/>
    </row>
    <row r="610" spans="6:20" ht="16.149999999999999" customHeight="1" x14ac:dyDescent="0.2">
      <c r="F610" s="71"/>
      <c r="T610" s="41"/>
    </row>
    <row r="611" spans="6:20" ht="16.149999999999999" customHeight="1" x14ac:dyDescent="0.2">
      <c r="F611" s="71"/>
      <c r="T611" s="41"/>
    </row>
    <row r="612" spans="6:20" ht="16.149999999999999" customHeight="1" x14ac:dyDescent="0.2">
      <c r="F612" s="71"/>
      <c r="T612" s="41"/>
    </row>
    <row r="613" spans="6:20" ht="16.149999999999999" customHeight="1" x14ac:dyDescent="0.2">
      <c r="F613" s="71"/>
      <c r="T613" s="41"/>
    </row>
    <row r="614" spans="6:20" ht="16.149999999999999" customHeight="1" x14ac:dyDescent="0.2">
      <c r="F614" s="71"/>
      <c r="T614" s="41"/>
    </row>
    <row r="615" spans="6:20" ht="16.149999999999999" customHeight="1" x14ac:dyDescent="0.2">
      <c r="F615" s="71"/>
      <c r="T615" s="41"/>
    </row>
    <row r="616" spans="6:20" ht="16.149999999999999" customHeight="1" x14ac:dyDescent="0.2">
      <c r="F616" s="71"/>
      <c r="T616" s="41"/>
    </row>
    <row r="617" spans="6:20" ht="16.149999999999999" customHeight="1" x14ac:dyDescent="0.2">
      <c r="F617" s="71"/>
      <c r="T617" s="41"/>
    </row>
    <row r="618" spans="6:20" ht="16.149999999999999" customHeight="1" x14ac:dyDescent="0.2">
      <c r="F618" s="71"/>
      <c r="T618" s="41"/>
    </row>
    <row r="619" spans="6:20" ht="16.149999999999999" customHeight="1" x14ac:dyDescent="0.2">
      <c r="F619" s="71"/>
      <c r="T619" s="41"/>
    </row>
    <row r="620" spans="6:20" ht="16.149999999999999" customHeight="1" x14ac:dyDescent="0.2">
      <c r="F620" s="71"/>
      <c r="T620" s="41"/>
    </row>
    <row r="621" spans="6:20" ht="16.149999999999999" customHeight="1" x14ac:dyDescent="0.2">
      <c r="F621" s="71"/>
      <c r="T621" s="41"/>
    </row>
    <row r="622" spans="6:20" ht="16.149999999999999" customHeight="1" x14ac:dyDescent="0.2">
      <c r="F622" s="71"/>
      <c r="T622" s="41"/>
    </row>
    <row r="623" spans="6:20" ht="16.149999999999999" customHeight="1" x14ac:dyDescent="0.2">
      <c r="F623" s="71"/>
      <c r="T623" s="41"/>
    </row>
    <row r="624" spans="6:20" ht="16.149999999999999" customHeight="1" x14ac:dyDescent="0.2">
      <c r="F624" s="71"/>
      <c r="T624" s="41"/>
    </row>
    <row r="625" spans="6:20" ht="16.149999999999999" customHeight="1" x14ac:dyDescent="0.2">
      <c r="F625" s="71"/>
      <c r="T625" s="41"/>
    </row>
    <row r="626" spans="6:20" ht="16.149999999999999" customHeight="1" x14ac:dyDescent="0.2">
      <c r="F626" s="71"/>
      <c r="T626" s="41"/>
    </row>
    <row r="627" spans="6:20" ht="16.149999999999999" customHeight="1" x14ac:dyDescent="0.2">
      <c r="F627" s="71"/>
      <c r="T627" s="41"/>
    </row>
    <row r="628" spans="6:20" ht="16.149999999999999" customHeight="1" x14ac:dyDescent="0.2">
      <c r="F628" s="71"/>
      <c r="T628" s="41"/>
    </row>
    <row r="629" spans="6:20" ht="16.149999999999999" customHeight="1" x14ac:dyDescent="0.2">
      <c r="F629" s="71"/>
      <c r="T629" s="41"/>
    </row>
    <row r="630" spans="6:20" ht="16.149999999999999" customHeight="1" x14ac:dyDescent="0.2">
      <c r="F630" s="71"/>
      <c r="T630" s="41"/>
    </row>
    <row r="631" spans="6:20" ht="16.149999999999999" customHeight="1" x14ac:dyDescent="0.2">
      <c r="F631" s="71"/>
      <c r="T631" s="41"/>
    </row>
    <row r="632" spans="6:20" ht="16.149999999999999" customHeight="1" x14ac:dyDescent="0.2">
      <c r="F632" s="71"/>
      <c r="T632" s="41"/>
    </row>
    <row r="633" spans="6:20" ht="16.149999999999999" customHeight="1" x14ac:dyDescent="0.2">
      <c r="F633" s="71"/>
      <c r="T633" s="41"/>
    </row>
    <row r="634" spans="6:20" ht="16.149999999999999" customHeight="1" x14ac:dyDescent="0.2">
      <c r="F634" s="71"/>
      <c r="T634" s="41"/>
    </row>
    <row r="635" spans="6:20" ht="16.149999999999999" customHeight="1" x14ac:dyDescent="0.2">
      <c r="F635" s="71"/>
      <c r="T635" s="41"/>
    </row>
    <row r="636" spans="6:20" ht="16.149999999999999" customHeight="1" x14ac:dyDescent="0.2">
      <c r="F636" s="71"/>
      <c r="T636" s="41"/>
    </row>
    <row r="637" spans="6:20" ht="16.149999999999999" customHeight="1" x14ac:dyDescent="0.2">
      <c r="F637" s="71"/>
      <c r="T637" s="41"/>
    </row>
    <row r="638" spans="6:20" ht="16.149999999999999" customHeight="1" x14ac:dyDescent="0.2">
      <c r="F638" s="71"/>
      <c r="T638" s="41"/>
    </row>
    <row r="639" spans="6:20" ht="16.149999999999999" customHeight="1" x14ac:dyDescent="0.2">
      <c r="F639" s="71"/>
      <c r="T639" s="41"/>
    </row>
    <row r="640" spans="6:20" ht="16.149999999999999" customHeight="1" x14ac:dyDescent="0.2">
      <c r="F640" s="71"/>
      <c r="T640" s="41"/>
    </row>
    <row r="641" spans="6:20" ht="16.149999999999999" customHeight="1" x14ac:dyDescent="0.2">
      <c r="F641" s="71"/>
      <c r="T641" s="41"/>
    </row>
    <row r="642" spans="6:20" ht="16.149999999999999" customHeight="1" x14ac:dyDescent="0.2">
      <c r="F642" s="71"/>
      <c r="T642" s="41"/>
    </row>
    <row r="643" spans="6:20" ht="16.149999999999999" customHeight="1" x14ac:dyDescent="0.2">
      <c r="F643" s="71"/>
      <c r="T643" s="41"/>
    </row>
    <row r="644" spans="6:20" ht="16.149999999999999" customHeight="1" x14ac:dyDescent="0.2">
      <c r="F644" s="71"/>
      <c r="T644" s="41"/>
    </row>
    <row r="645" spans="6:20" ht="16.149999999999999" customHeight="1" x14ac:dyDescent="0.2">
      <c r="F645" s="71"/>
      <c r="T645" s="41"/>
    </row>
    <row r="646" spans="6:20" ht="16.149999999999999" customHeight="1" x14ac:dyDescent="0.2">
      <c r="F646" s="71"/>
      <c r="T646" s="41"/>
    </row>
    <row r="647" spans="6:20" ht="16.149999999999999" customHeight="1" x14ac:dyDescent="0.2">
      <c r="F647" s="71"/>
      <c r="T647" s="41"/>
    </row>
    <row r="648" spans="6:20" ht="16.149999999999999" customHeight="1" x14ac:dyDescent="0.2">
      <c r="F648" s="71"/>
      <c r="T648" s="41"/>
    </row>
    <row r="649" spans="6:20" ht="16.149999999999999" customHeight="1" x14ac:dyDescent="0.2">
      <c r="F649" s="71"/>
      <c r="T649" s="41"/>
    </row>
    <row r="650" spans="6:20" ht="16.149999999999999" customHeight="1" x14ac:dyDescent="0.2">
      <c r="F650" s="71"/>
      <c r="T650" s="41"/>
    </row>
    <row r="651" spans="6:20" ht="16.149999999999999" customHeight="1" x14ac:dyDescent="0.2">
      <c r="F651" s="71"/>
      <c r="T651" s="41"/>
    </row>
    <row r="652" spans="6:20" ht="16.149999999999999" customHeight="1" x14ac:dyDescent="0.2">
      <c r="F652" s="71"/>
      <c r="T652" s="41"/>
    </row>
    <row r="653" spans="6:20" ht="16.149999999999999" customHeight="1" x14ac:dyDescent="0.2">
      <c r="F653" s="71"/>
      <c r="T653" s="41"/>
    </row>
    <row r="654" spans="6:20" ht="16.149999999999999" customHeight="1" x14ac:dyDescent="0.2">
      <c r="F654" s="71"/>
      <c r="T654" s="41"/>
    </row>
    <row r="655" spans="6:20" ht="16.149999999999999" customHeight="1" x14ac:dyDescent="0.2">
      <c r="F655" s="71"/>
      <c r="T655" s="41"/>
    </row>
    <row r="656" spans="6:20" ht="16.149999999999999" customHeight="1" x14ac:dyDescent="0.2">
      <c r="F656" s="71"/>
      <c r="T656" s="41"/>
    </row>
    <row r="657" spans="6:20" ht="16.149999999999999" customHeight="1" x14ac:dyDescent="0.2">
      <c r="F657" s="71"/>
      <c r="T657" s="41"/>
    </row>
    <row r="658" spans="6:20" ht="16.149999999999999" customHeight="1" x14ac:dyDescent="0.2">
      <c r="F658" s="71"/>
      <c r="T658" s="41"/>
    </row>
    <row r="659" spans="6:20" ht="16.149999999999999" customHeight="1" x14ac:dyDescent="0.2">
      <c r="F659" s="71"/>
      <c r="T659" s="41"/>
    </row>
    <row r="660" spans="6:20" ht="16.149999999999999" customHeight="1" x14ac:dyDescent="0.2">
      <c r="F660" s="71"/>
      <c r="T660" s="41"/>
    </row>
    <row r="661" spans="6:20" ht="16.149999999999999" customHeight="1" x14ac:dyDescent="0.2">
      <c r="F661" s="71"/>
      <c r="T661" s="41"/>
    </row>
    <row r="662" spans="6:20" ht="16.149999999999999" customHeight="1" x14ac:dyDescent="0.2">
      <c r="F662" s="71"/>
      <c r="T662" s="41"/>
    </row>
    <row r="663" spans="6:20" ht="16.149999999999999" customHeight="1" x14ac:dyDescent="0.2">
      <c r="F663" s="71"/>
      <c r="T663" s="41"/>
    </row>
    <row r="664" spans="6:20" ht="16.149999999999999" customHeight="1" x14ac:dyDescent="0.2">
      <c r="F664" s="71"/>
      <c r="T664" s="41"/>
    </row>
    <row r="665" spans="6:20" ht="16.149999999999999" customHeight="1" x14ac:dyDescent="0.2">
      <c r="F665" s="71"/>
      <c r="T665" s="41"/>
    </row>
    <row r="666" spans="6:20" ht="16.149999999999999" customHeight="1" x14ac:dyDescent="0.2">
      <c r="F666" s="71"/>
      <c r="T666" s="41"/>
    </row>
    <row r="667" spans="6:20" ht="16.149999999999999" customHeight="1" x14ac:dyDescent="0.2">
      <c r="F667" s="71"/>
      <c r="T667" s="41"/>
    </row>
    <row r="668" spans="6:20" ht="16.149999999999999" customHeight="1" x14ac:dyDescent="0.2">
      <c r="F668" s="71"/>
      <c r="T668" s="41"/>
    </row>
    <row r="669" spans="6:20" ht="16.149999999999999" customHeight="1" x14ac:dyDescent="0.2">
      <c r="F669" s="71"/>
      <c r="T669" s="41"/>
    </row>
    <row r="670" spans="6:20" ht="16.149999999999999" customHeight="1" x14ac:dyDescent="0.2">
      <c r="F670" s="71"/>
      <c r="T670" s="41"/>
    </row>
    <row r="671" spans="6:20" ht="16.149999999999999" customHeight="1" x14ac:dyDescent="0.2">
      <c r="F671" s="71"/>
      <c r="T671" s="41"/>
    </row>
    <row r="672" spans="6:20" ht="16.149999999999999" customHeight="1" x14ac:dyDescent="0.2">
      <c r="F672" s="71"/>
      <c r="T672" s="41"/>
    </row>
    <row r="673" spans="6:20" ht="16.149999999999999" customHeight="1" x14ac:dyDescent="0.2">
      <c r="F673" s="71"/>
      <c r="T673" s="41"/>
    </row>
    <row r="674" spans="6:20" ht="16.149999999999999" customHeight="1" x14ac:dyDescent="0.2">
      <c r="F674" s="71"/>
      <c r="T674" s="41"/>
    </row>
    <row r="675" spans="6:20" ht="16.149999999999999" customHeight="1" x14ac:dyDescent="0.2">
      <c r="F675" s="71"/>
      <c r="T675" s="41"/>
    </row>
    <row r="676" spans="6:20" ht="16.149999999999999" customHeight="1" x14ac:dyDescent="0.2">
      <c r="F676" s="71"/>
      <c r="T676" s="41"/>
    </row>
    <row r="677" spans="6:20" ht="16.149999999999999" customHeight="1" x14ac:dyDescent="0.2">
      <c r="F677" s="71"/>
      <c r="T677" s="41"/>
    </row>
    <row r="678" spans="6:20" ht="16.149999999999999" customHeight="1" x14ac:dyDescent="0.2">
      <c r="F678" s="71"/>
      <c r="T678" s="41"/>
    </row>
    <row r="679" spans="6:20" ht="16.149999999999999" customHeight="1" x14ac:dyDescent="0.2">
      <c r="F679" s="71"/>
      <c r="T679" s="41"/>
    </row>
    <row r="680" spans="6:20" ht="16.149999999999999" customHeight="1" x14ac:dyDescent="0.2">
      <c r="F680" s="71"/>
      <c r="T680" s="41"/>
    </row>
    <row r="681" spans="6:20" ht="16.149999999999999" customHeight="1" x14ac:dyDescent="0.2">
      <c r="F681" s="71"/>
      <c r="T681" s="41"/>
    </row>
    <row r="682" spans="6:20" ht="16.149999999999999" customHeight="1" x14ac:dyDescent="0.2">
      <c r="F682" s="71"/>
      <c r="T682" s="41"/>
    </row>
    <row r="683" spans="6:20" ht="16.149999999999999" customHeight="1" x14ac:dyDescent="0.2">
      <c r="F683" s="71"/>
      <c r="T683" s="41"/>
    </row>
    <row r="684" spans="6:20" ht="16.149999999999999" customHeight="1" x14ac:dyDescent="0.2">
      <c r="F684" s="71"/>
      <c r="T684" s="41"/>
    </row>
    <row r="685" spans="6:20" ht="16.149999999999999" customHeight="1" x14ac:dyDescent="0.2">
      <c r="F685" s="71"/>
      <c r="T685" s="41"/>
    </row>
    <row r="686" spans="6:20" ht="16.149999999999999" customHeight="1" x14ac:dyDescent="0.2">
      <c r="F686" s="71"/>
      <c r="T686" s="41"/>
    </row>
    <row r="687" spans="6:20" ht="16.149999999999999" customHeight="1" x14ac:dyDescent="0.2">
      <c r="F687" s="71"/>
      <c r="T687" s="41"/>
    </row>
    <row r="688" spans="6:20" ht="16.149999999999999" customHeight="1" x14ac:dyDescent="0.2">
      <c r="F688" s="71"/>
      <c r="T688" s="41"/>
    </row>
    <row r="689" spans="6:20" ht="16.149999999999999" customHeight="1" x14ac:dyDescent="0.2">
      <c r="F689" s="71"/>
      <c r="T689" s="41"/>
    </row>
    <row r="690" spans="6:20" ht="16.149999999999999" customHeight="1" x14ac:dyDescent="0.2">
      <c r="F690" s="71"/>
      <c r="T690" s="41"/>
    </row>
    <row r="691" spans="6:20" ht="16.149999999999999" customHeight="1" x14ac:dyDescent="0.2">
      <c r="F691" s="71"/>
      <c r="T691" s="41"/>
    </row>
    <row r="692" spans="6:20" ht="16.149999999999999" customHeight="1" x14ac:dyDescent="0.2">
      <c r="F692" s="71"/>
      <c r="T692" s="41"/>
    </row>
    <row r="693" spans="6:20" ht="16.149999999999999" customHeight="1" x14ac:dyDescent="0.2">
      <c r="F693" s="71"/>
      <c r="T693" s="41"/>
    </row>
    <row r="694" spans="6:20" ht="16.149999999999999" customHeight="1" x14ac:dyDescent="0.2">
      <c r="F694" s="71"/>
      <c r="T694" s="41"/>
    </row>
    <row r="695" spans="6:20" ht="16.149999999999999" customHeight="1" x14ac:dyDescent="0.2">
      <c r="F695" s="71"/>
      <c r="T695" s="41"/>
    </row>
    <row r="696" spans="6:20" ht="16.149999999999999" customHeight="1" x14ac:dyDescent="0.2">
      <c r="F696" s="71"/>
      <c r="T696" s="41"/>
    </row>
    <row r="697" spans="6:20" ht="16.149999999999999" customHeight="1" x14ac:dyDescent="0.2">
      <c r="F697" s="71"/>
      <c r="T697" s="41"/>
    </row>
    <row r="698" spans="6:20" ht="16.149999999999999" customHeight="1" x14ac:dyDescent="0.2">
      <c r="F698" s="71"/>
      <c r="T698" s="41"/>
    </row>
    <row r="699" spans="6:20" ht="16.149999999999999" customHeight="1" x14ac:dyDescent="0.2">
      <c r="F699" s="71"/>
      <c r="T699" s="41"/>
    </row>
    <row r="700" spans="6:20" ht="16.149999999999999" customHeight="1" x14ac:dyDescent="0.2">
      <c r="F700" s="71"/>
      <c r="T700" s="41"/>
    </row>
    <row r="701" spans="6:20" ht="16.149999999999999" customHeight="1" x14ac:dyDescent="0.2">
      <c r="F701" s="71"/>
      <c r="T701" s="41"/>
    </row>
    <row r="702" spans="6:20" ht="16.149999999999999" customHeight="1" x14ac:dyDescent="0.2">
      <c r="F702" s="71"/>
      <c r="T702" s="41"/>
    </row>
    <row r="703" spans="6:20" ht="16.149999999999999" customHeight="1" x14ac:dyDescent="0.2">
      <c r="F703" s="71"/>
      <c r="T703" s="41"/>
    </row>
    <row r="704" spans="6:20" ht="16.149999999999999" customHeight="1" x14ac:dyDescent="0.2">
      <c r="F704" s="71"/>
      <c r="T704" s="41"/>
    </row>
    <row r="705" spans="6:20" ht="16.149999999999999" customHeight="1" x14ac:dyDescent="0.2">
      <c r="F705" s="71"/>
      <c r="T705" s="41"/>
    </row>
    <row r="706" spans="6:20" ht="16.149999999999999" customHeight="1" x14ac:dyDescent="0.2">
      <c r="F706" s="71"/>
      <c r="T706" s="41"/>
    </row>
    <row r="707" spans="6:20" ht="16.149999999999999" customHeight="1" x14ac:dyDescent="0.2">
      <c r="F707" s="71"/>
      <c r="T707" s="41"/>
    </row>
    <row r="708" spans="6:20" ht="16.149999999999999" customHeight="1" x14ac:dyDescent="0.2">
      <c r="F708" s="71"/>
      <c r="T708" s="41"/>
    </row>
    <row r="709" spans="6:20" ht="16.149999999999999" customHeight="1" x14ac:dyDescent="0.2">
      <c r="F709" s="71"/>
      <c r="T709" s="41"/>
    </row>
    <row r="710" spans="6:20" ht="16.149999999999999" customHeight="1" x14ac:dyDescent="0.2">
      <c r="F710" s="71"/>
      <c r="T710" s="41"/>
    </row>
    <row r="711" spans="6:20" ht="16.149999999999999" customHeight="1" x14ac:dyDescent="0.2">
      <c r="F711" s="71"/>
      <c r="T711" s="41"/>
    </row>
    <row r="712" spans="6:20" ht="16.149999999999999" customHeight="1" x14ac:dyDescent="0.2">
      <c r="F712" s="71"/>
      <c r="T712" s="41"/>
    </row>
    <row r="713" spans="6:20" ht="16.149999999999999" customHeight="1" x14ac:dyDescent="0.2">
      <c r="F713" s="71"/>
      <c r="T713" s="41"/>
    </row>
    <row r="714" spans="6:20" ht="16.149999999999999" customHeight="1" x14ac:dyDescent="0.2">
      <c r="F714" s="71"/>
      <c r="T714" s="41"/>
    </row>
    <row r="715" spans="6:20" ht="16.149999999999999" customHeight="1" x14ac:dyDescent="0.2">
      <c r="F715" s="71"/>
      <c r="T715" s="41"/>
    </row>
    <row r="716" spans="6:20" ht="16.149999999999999" customHeight="1" x14ac:dyDescent="0.2">
      <c r="F716" s="71"/>
      <c r="T716" s="41"/>
    </row>
    <row r="717" spans="6:20" ht="16.149999999999999" customHeight="1" x14ac:dyDescent="0.2">
      <c r="F717" s="71"/>
      <c r="T717" s="41"/>
    </row>
    <row r="718" spans="6:20" ht="16.149999999999999" customHeight="1" x14ac:dyDescent="0.2">
      <c r="F718" s="71"/>
      <c r="T718" s="41"/>
    </row>
    <row r="719" spans="6:20" ht="16.149999999999999" customHeight="1" x14ac:dyDescent="0.2">
      <c r="F719" s="71"/>
      <c r="T719" s="41"/>
    </row>
    <row r="720" spans="6:20" ht="16.149999999999999" customHeight="1" x14ac:dyDescent="0.2">
      <c r="F720" s="71"/>
      <c r="T720" s="41"/>
    </row>
    <row r="721" spans="6:20" ht="16.149999999999999" customHeight="1" x14ac:dyDescent="0.2">
      <c r="F721" s="71"/>
      <c r="T721" s="41"/>
    </row>
    <row r="722" spans="6:20" ht="16.149999999999999" customHeight="1" x14ac:dyDescent="0.2">
      <c r="F722" s="71"/>
      <c r="T722" s="41"/>
    </row>
    <row r="723" spans="6:20" ht="16.149999999999999" customHeight="1" x14ac:dyDescent="0.2">
      <c r="F723" s="71"/>
      <c r="T723" s="41"/>
    </row>
    <row r="724" spans="6:20" ht="16.149999999999999" customHeight="1" x14ac:dyDescent="0.2">
      <c r="F724" s="71"/>
      <c r="T724" s="41"/>
    </row>
    <row r="725" spans="6:20" ht="16.149999999999999" customHeight="1" x14ac:dyDescent="0.2">
      <c r="F725" s="71"/>
      <c r="T725" s="41"/>
    </row>
    <row r="726" spans="6:20" ht="16.149999999999999" customHeight="1" x14ac:dyDescent="0.2">
      <c r="F726" s="71"/>
      <c r="T726" s="41"/>
    </row>
    <row r="727" spans="6:20" ht="16.149999999999999" customHeight="1" x14ac:dyDescent="0.2">
      <c r="F727" s="71"/>
      <c r="T727" s="41"/>
    </row>
    <row r="728" spans="6:20" ht="16.149999999999999" customHeight="1" x14ac:dyDescent="0.2">
      <c r="F728" s="71"/>
      <c r="T728" s="41"/>
    </row>
    <row r="729" spans="6:20" ht="16.149999999999999" customHeight="1" x14ac:dyDescent="0.2">
      <c r="F729" s="71"/>
      <c r="T729" s="41"/>
    </row>
    <row r="730" spans="6:20" ht="16.149999999999999" customHeight="1" x14ac:dyDescent="0.2">
      <c r="F730" s="71"/>
      <c r="T730" s="41"/>
    </row>
    <row r="731" spans="6:20" ht="16.149999999999999" customHeight="1" x14ac:dyDescent="0.2">
      <c r="F731" s="71"/>
      <c r="T731" s="41"/>
    </row>
    <row r="732" spans="6:20" ht="16.149999999999999" customHeight="1" x14ac:dyDescent="0.2">
      <c r="F732" s="71"/>
      <c r="T732" s="41"/>
    </row>
    <row r="733" spans="6:20" ht="16.149999999999999" customHeight="1" x14ac:dyDescent="0.2">
      <c r="F733" s="71"/>
      <c r="T733" s="41"/>
    </row>
    <row r="734" spans="6:20" ht="16.149999999999999" customHeight="1" x14ac:dyDescent="0.2">
      <c r="F734" s="71"/>
      <c r="T734" s="41"/>
    </row>
    <row r="735" spans="6:20" ht="16.149999999999999" customHeight="1" x14ac:dyDescent="0.2">
      <c r="F735" s="71"/>
      <c r="T735" s="41"/>
    </row>
    <row r="736" spans="6:20" ht="16.149999999999999" customHeight="1" x14ac:dyDescent="0.2">
      <c r="F736" s="71"/>
      <c r="T736" s="41"/>
    </row>
    <row r="737" spans="6:20" ht="16.149999999999999" customHeight="1" x14ac:dyDescent="0.2">
      <c r="F737" s="71"/>
      <c r="T737" s="41"/>
    </row>
    <row r="738" spans="6:20" ht="16.149999999999999" customHeight="1" x14ac:dyDescent="0.2">
      <c r="F738" s="71"/>
      <c r="T738" s="41"/>
    </row>
    <row r="739" spans="6:20" ht="16.149999999999999" customHeight="1" x14ac:dyDescent="0.2">
      <c r="F739" s="71"/>
      <c r="T739" s="41"/>
    </row>
    <row r="740" spans="6:20" ht="16.149999999999999" customHeight="1" x14ac:dyDescent="0.2">
      <c r="F740" s="71"/>
      <c r="T740" s="41"/>
    </row>
    <row r="741" spans="6:20" ht="16.149999999999999" customHeight="1" x14ac:dyDescent="0.2">
      <c r="F741" s="71"/>
      <c r="T741" s="41"/>
    </row>
    <row r="742" spans="6:20" ht="16.149999999999999" customHeight="1" x14ac:dyDescent="0.2">
      <c r="F742" s="71"/>
      <c r="T742" s="41"/>
    </row>
    <row r="743" spans="6:20" ht="16.149999999999999" customHeight="1" x14ac:dyDescent="0.2">
      <c r="F743" s="71"/>
      <c r="T743" s="41"/>
    </row>
    <row r="744" spans="6:20" ht="16.149999999999999" customHeight="1" x14ac:dyDescent="0.2">
      <c r="F744" s="71"/>
      <c r="T744" s="41"/>
    </row>
    <row r="745" spans="6:20" ht="16.149999999999999" customHeight="1" x14ac:dyDescent="0.2">
      <c r="F745" s="71"/>
      <c r="T745" s="41"/>
    </row>
    <row r="746" spans="6:20" ht="16.149999999999999" customHeight="1" x14ac:dyDescent="0.2">
      <c r="F746" s="71"/>
      <c r="T746" s="41"/>
    </row>
    <row r="747" spans="6:20" ht="16.149999999999999" customHeight="1" x14ac:dyDescent="0.2">
      <c r="F747" s="71"/>
      <c r="T747" s="41"/>
    </row>
    <row r="748" spans="6:20" ht="16.149999999999999" customHeight="1" x14ac:dyDescent="0.2">
      <c r="F748" s="71"/>
      <c r="T748" s="41"/>
    </row>
    <row r="749" spans="6:20" ht="16.149999999999999" customHeight="1" x14ac:dyDescent="0.2">
      <c r="F749" s="71"/>
      <c r="T749" s="41"/>
    </row>
    <row r="750" spans="6:20" ht="16.149999999999999" customHeight="1" x14ac:dyDescent="0.2">
      <c r="F750" s="71"/>
      <c r="T750" s="41"/>
    </row>
    <row r="751" spans="6:20" ht="16.149999999999999" customHeight="1" x14ac:dyDescent="0.2">
      <c r="F751" s="71"/>
      <c r="T751" s="41"/>
    </row>
    <row r="752" spans="6:20" ht="16.149999999999999" customHeight="1" x14ac:dyDescent="0.2">
      <c r="F752" s="71"/>
      <c r="T752" s="41"/>
    </row>
    <row r="753" spans="6:20" ht="16.149999999999999" customHeight="1" x14ac:dyDescent="0.2">
      <c r="F753" s="71"/>
      <c r="T753" s="41"/>
    </row>
    <row r="754" spans="6:20" ht="16.149999999999999" customHeight="1" x14ac:dyDescent="0.2">
      <c r="F754" s="71"/>
      <c r="T754" s="41"/>
    </row>
    <row r="755" spans="6:20" ht="16.149999999999999" customHeight="1" x14ac:dyDescent="0.2">
      <c r="F755" s="71"/>
      <c r="T755" s="41"/>
    </row>
    <row r="756" spans="6:20" ht="16.149999999999999" customHeight="1" x14ac:dyDescent="0.2">
      <c r="F756" s="71"/>
      <c r="T756" s="41"/>
    </row>
    <row r="757" spans="6:20" ht="16.149999999999999" customHeight="1" x14ac:dyDescent="0.2">
      <c r="F757" s="71"/>
      <c r="T757" s="41"/>
    </row>
    <row r="758" spans="6:20" ht="16.149999999999999" customHeight="1" x14ac:dyDescent="0.2">
      <c r="F758" s="71"/>
      <c r="T758" s="41"/>
    </row>
    <row r="759" spans="6:20" ht="16.149999999999999" customHeight="1" x14ac:dyDescent="0.2">
      <c r="F759" s="71"/>
      <c r="T759" s="41"/>
    </row>
    <row r="760" spans="6:20" ht="16.149999999999999" customHeight="1" x14ac:dyDescent="0.2">
      <c r="F760" s="71"/>
      <c r="T760" s="41"/>
    </row>
    <row r="761" spans="6:20" ht="16.149999999999999" customHeight="1" x14ac:dyDescent="0.2">
      <c r="F761" s="71"/>
      <c r="T761" s="41"/>
    </row>
    <row r="762" spans="6:20" ht="16.149999999999999" customHeight="1" x14ac:dyDescent="0.2">
      <c r="F762" s="71"/>
      <c r="T762" s="41"/>
    </row>
    <row r="763" spans="6:20" ht="16.149999999999999" customHeight="1" x14ac:dyDescent="0.2">
      <c r="F763" s="71"/>
      <c r="T763" s="41"/>
    </row>
    <row r="764" spans="6:20" ht="16.149999999999999" customHeight="1" x14ac:dyDescent="0.2">
      <c r="F764" s="71"/>
      <c r="T764" s="41"/>
    </row>
    <row r="765" spans="6:20" ht="16.149999999999999" customHeight="1" x14ac:dyDescent="0.2">
      <c r="F765" s="71"/>
      <c r="T765" s="41"/>
    </row>
    <row r="766" spans="6:20" ht="16.149999999999999" customHeight="1" x14ac:dyDescent="0.2">
      <c r="F766" s="71"/>
      <c r="T766" s="41"/>
    </row>
    <row r="767" spans="6:20" ht="16.149999999999999" customHeight="1" x14ac:dyDescent="0.2">
      <c r="F767" s="71"/>
      <c r="T767" s="41"/>
    </row>
    <row r="768" spans="6:20" ht="16.149999999999999" customHeight="1" x14ac:dyDescent="0.2">
      <c r="F768" s="71"/>
      <c r="T768" s="41"/>
    </row>
    <row r="769" spans="6:20" ht="16.149999999999999" customHeight="1" x14ac:dyDescent="0.2">
      <c r="F769" s="71"/>
      <c r="T769" s="41"/>
    </row>
    <row r="770" spans="6:20" ht="16.149999999999999" customHeight="1" x14ac:dyDescent="0.2">
      <c r="F770" s="71"/>
      <c r="T770" s="41"/>
    </row>
    <row r="771" spans="6:20" ht="16.149999999999999" customHeight="1" x14ac:dyDescent="0.2">
      <c r="F771" s="71"/>
      <c r="T771" s="41"/>
    </row>
    <row r="772" spans="6:20" ht="16.149999999999999" customHeight="1" x14ac:dyDescent="0.2">
      <c r="F772" s="71"/>
      <c r="T772" s="41"/>
    </row>
    <row r="773" spans="6:20" ht="16.149999999999999" customHeight="1" x14ac:dyDescent="0.2">
      <c r="F773" s="71"/>
      <c r="T773" s="41"/>
    </row>
    <row r="774" spans="6:20" ht="16.149999999999999" customHeight="1" x14ac:dyDescent="0.2">
      <c r="F774" s="71"/>
      <c r="T774" s="41"/>
    </row>
    <row r="775" spans="6:20" ht="16.149999999999999" customHeight="1" x14ac:dyDescent="0.2">
      <c r="F775" s="71"/>
      <c r="T775" s="41"/>
    </row>
    <row r="776" spans="6:20" ht="16.149999999999999" customHeight="1" x14ac:dyDescent="0.2">
      <c r="F776" s="71"/>
      <c r="T776" s="41"/>
    </row>
    <row r="777" spans="6:20" ht="16.149999999999999" customHeight="1" x14ac:dyDescent="0.2">
      <c r="F777" s="71"/>
      <c r="T777" s="41"/>
    </row>
    <row r="778" spans="6:20" ht="16.149999999999999" customHeight="1" x14ac:dyDescent="0.2">
      <c r="F778" s="71"/>
      <c r="T778" s="41"/>
    </row>
    <row r="779" spans="6:20" ht="16.149999999999999" customHeight="1" x14ac:dyDescent="0.2">
      <c r="F779" s="71"/>
      <c r="T779" s="41"/>
    </row>
    <row r="780" spans="6:20" ht="16.149999999999999" customHeight="1" x14ac:dyDescent="0.2">
      <c r="F780" s="71"/>
      <c r="T780" s="41"/>
    </row>
    <row r="781" spans="6:20" ht="16.149999999999999" customHeight="1" x14ac:dyDescent="0.2">
      <c r="F781" s="71"/>
      <c r="T781" s="41"/>
    </row>
    <row r="782" spans="6:20" ht="16.149999999999999" customHeight="1" x14ac:dyDescent="0.2">
      <c r="F782" s="71"/>
      <c r="T782" s="41"/>
    </row>
    <row r="783" spans="6:20" ht="16.149999999999999" customHeight="1" x14ac:dyDescent="0.2">
      <c r="F783" s="71"/>
      <c r="T783" s="41"/>
    </row>
    <row r="784" spans="6:20" ht="16.149999999999999" customHeight="1" x14ac:dyDescent="0.2">
      <c r="F784" s="71"/>
      <c r="T784" s="41"/>
    </row>
    <row r="785" spans="6:20" ht="16.149999999999999" customHeight="1" x14ac:dyDescent="0.2">
      <c r="F785" s="71"/>
      <c r="T785" s="41"/>
    </row>
    <row r="786" spans="6:20" ht="16.149999999999999" customHeight="1" x14ac:dyDescent="0.2">
      <c r="F786" s="71"/>
      <c r="T786" s="41"/>
    </row>
    <row r="787" spans="6:20" ht="16.149999999999999" customHeight="1" x14ac:dyDescent="0.2">
      <c r="F787" s="71"/>
      <c r="T787" s="41"/>
    </row>
    <row r="788" spans="6:20" ht="16.149999999999999" customHeight="1" x14ac:dyDescent="0.2">
      <c r="F788" s="71"/>
      <c r="T788" s="41"/>
    </row>
    <row r="789" spans="6:20" ht="16.149999999999999" customHeight="1" x14ac:dyDescent="0.2">
      <c r="F789" s="71"/>
      <c r="T789" s="41"/>
    </row>
    <row r="790" spans="6:20" ht="16.149999999999999" customHeight="1" x14ac:dyDescent="0.2">
      <c r="F790" s="71"/>
      <c r="T790" s="41"/>
    </row>
    <row r="791" spans="6:20" ht="16.149999999999999" customHeight="1" x14ac:dyDescent="0.2">
      <c r="F791" s="71"/>
      <c r="T791" s="41"/>
    </row>
    <row r="792" spans="6:20" ht="16.149999999999999" customHeight="1" x14ac:dyDescent="0.2">
      <c r="F792" s="71"/>
      <c r="T792" s="41"/>
    </row>
    <row r="793" spans="6:20" ht="16.149999999999999" customHeight="1" x14ac:dyDescent="0.2">
      <c r="F793" s="71"/>
      <c r="T793" s="41"/>
    </row>
    <row r="794" spans="6:20" ht="16.149999999999999" customHeight="1" x14ac:dyDescent="0.2">
      <c r="F794" s="71"/>
      <c r="T794" s="41"/>
    </row>
    <row r="795" spans="6:20" ht="16.149999999999999" customHeight="1" x14ac:dyDescent="0.2">
      <c r="F795" s="71"/>
      <c r="T795" s="41"/>
    </row>
    <row r="796" spans="6:20" ht="16.149999999999999" customHeight="1" x14ac:dyDescent="0.2">
      <c r="F796" s="71"/>
      <c r="T796" s="41"/>
    </row>
    <row r="797" spans="6:20" ht="16.149999999999999" customHeight="1" x14ac:dyDescent="0.2">
      <c r="F797" s="71"/>
      <c r="T797" s="41"/>
    </row>
    <row r="798" spans="6:20" ht="16.149999999999999" customHeight="1" x14ac:dyDescent="0.2">
      <c r="F798" s="71"/>
      <c r="T798" s="41"/>
    </row>
    <row r="799" spans="6:20" ht="16.149999999999999" customHeight="1" x14ac:dyDescent="0.2">
      <c r="F799" s="71"/>
      <c r="T799" s="41"/>
    </row>
    <row r="800" spans="6:20" ht="16.149999999999999" customHeight="1" x14ac:dyDescent="0.2">
      <c r="F800" s="71"/>
      <c r="T800" s="41"/>
    </row>
    <row r="801" spans="6:20" ht="16.149999999999999" customHeight="1" x14ac:dyDescent="0.2">
      <c r="F801" s="71"/>
      <c r="T801" s="41"/>
    </row>
    <row r="802" spans="6:20" ht="16.149999999999999" customHeight="1" x14ac:dyDescent="0.2">
      <c r="F802" s="71"/>
      <c r="T802" s="41"/>
    </row>
    <row r="803" spans="6:20" ht="16.149999999999999" customHeight="1" x14ac:dyDescent="0.2">
      <c r="F803" s="71"/>
      <c r="T803" s="41"/>
    </row>
    <row r="804" spans="6:20" ht="16.149999999999999" customHeight="1" x14ac:dyDescent="0.2">
      <c r="F804" s="71"/>
      <c r="T804" s="41"/>
    </row>
    <row r="805" spans="6:20" ht="16.149999999999999" customHeight="1" x14ac:dyDescent="0.2">
      <c r="F805" s="71"/>
      <c r="T805" s="41"/>
    </row>
    <row r="806" spans="6:20" ht="16.149999999999999" customHeight="1" x14ac:dyDescent="0.2">
      <c r="F806" s="71"/>
      <c r="T806" s="41"/>
    </row>
    <row r="807" spans="6:20" ht="16.149999999999999" customHeight="1" x14ac:dyDescent="0.2">
      <c r="F807" s="71"/>
      <c r="T807" s="41"/>
    </row>
    <row r="808" spans="6:20" ht="16.149999999999999" customHeight="1" x14ac:dyDescent="0.2">
      <c r="F808" s="71"/>
      <c r="T808" s="41"/>
    </row>
    <row r="809" spans="6:20" ht="16.149999999999999" customHeight="1" x14ac:dyDescent="0.2">
      <c r="F809" s="71"/>
      <c r="T809" s="41"/>
    </row>
    <row r="810" spans="6:20" ht="16.149999999999999" customHeight="1" x14ac:dyDescent="0.2">
      <c r="F810" s="71"/>
      <c r="T810" s="41"/>
    </row>
    <row r="811" spans="6:20" ht="16.149999999999999" customHeight="1" x14ac:dyDescent="0.2">
      <c r="F811" s="71"/>
      <c r="T811" s="41"/>
    </row>
    <row r="812" spans="6:20" ht="16.149999999999999" customHeight="1" x14ac:dyDescent="0.2">
      <c r="F812" s="71"/>
      <c r="T812" s="41"/>
    </row>
    <row r="813" spans="6:20" ht="16.149999999999999" customHeight="1" x14ac:dyDescent="0.2">
      <c r="F813" s="71"/>
      <c r="T813" s="41"/>
    </row>
    <row r="814" spans="6:20" ht="16.149999999999999" customHeight="1" x14ac:dyDescent="0.2">
      <c r="F814" s="71"/>
      <c r="T814" s="41"/>
    </row>
    <row r="815" spans="6:20" ht="16.149999999999999" customHeight="1" x14ac:dyDescent="0.2">
      <c r="F815" s="71"/>
      <c r="T815" s="41"/>
    </row>
    <row r="816" spans="6:20" ht="16.149999999999999" customHeight="1" x14ac:dyDescent="0.2">
      <c r="F816" s="71"/>
      <c r="T816" s="41"/>
    </row>
    <row r="817" spans="6:20" ht="16.149999999999999" customHeight="1" x14ac:dyDescent="0.2">
      <c r="F817" s="71"/>
      <c r="T817" s="41"/>
    </row>
    <row r="818" spans="6:20" ht="16.149999999999999" customHeight="1" x14ac:dyDescent="0.2">
      <c r="F818" s="71"/>
      <c r="T818" s="41"/>
    </row>
    <row r="819" spans="6:20" ht="16.149999999999999" customHeight="1" x14ac:dyDescent="0.2">
      <c r="F819" s="71"/>
      <c r="T819" s="41"/>
    </row>
    <row r="820" spans="6:20" ht="16.149999999999999" customHeight="1" x14ac:dyDescent="0.2">
      <c r="F820" s="71"/>
      <c r="T820" s="41"/>
    </row>
    <row r="821" spans="6:20" ht="16.149999999999999" customHeight="1" x14ac:dyDescent="0.2">
      <c r="F821" s="71"/>
      <c r="T821" s="41"/>
    </row>
    <row r="822" spans="6:20" ht="16.149999999999999" customHeight="1" x14ac:dyDescent="0.2">
      <c r="F822" s="71"/>
      <c r="T822" s="41"/>
    </row>
    <row r="823" spans="6:20" ht="16.149999999999999" customHeight="1" x14ac:dyDescent="0.2">
      <c r="F823" s="71"/>
      <c r="T823" s="41"/>
    </row>
    <row r="824" spans="6:20" ht="16.149999999999999" customHeight="1" x14ac:dyDescent="0.2">
      <c r="F824" s="71"/>
      <c r="T824" s="41"/>
    </row>
    <row r="825" spans="6:20" ht="16.149999999999999" customHeight="1" x14ac:dyDescent="0.2">
      <c r="F825" s="71"/>
      <c r="T825" s="41"/>
    </row>
    <row r="826" spans="6:20" ht="16.149999999999999" customHeight="1" x14ac:dyDescent="0.2">
      <c r="F826" s="71"/>
      <c r="T826" s="41"/>
    </row>
    <row r="827" spans="6:20" ht="16.149999999999999" customHeight="1" x14ac:dyDescent="0.2">
      <c r="F827" s="71"/>
      <c r="T827" s="41"/>
    </row>
    <row r="828" spans="6:20" ht="16.149999999999999" customHeight="1" x14ac:dyDescent="0.2">
      <c r="F828" s="71"/>
      <c r="T828" s="41"/>
    </row>
    <row r="829" spans="6:20" ht="16.149999999999999" customHeight="1" x14ac:dyDescent="0.2">
      <c r="F829" s="71"/>
      <c r="T829" s="41"/>
    </row>
    <row r="830" spans="6:20" ht="16.149999999999999" customHeight="1" x14ac:dyDescent="0.2">
      <c r="F830" s="71"/>
      <c r="T830" s="41"/>
    </row>
    <row r="831" spans="6:20" ht="16.149999999999999" customHeight="1" x14ac:dyDescent="0.2">
      <c r="F831" s="71"/>
      <c r="T831" s="41"/>
    </row>
    <row r="832" spans="6:20" ht="16.149999999999999" customHeight="1" x14ac:dyDescent="0.2">
      <c r="F832" s="71"/>
      <c r="T832" s="41"/>
    </row>
    <row r="833" spans="6:20" ht="16.149999999999999" customHeight="1" x14ac:dyDescent="0.2">
      <c r="F833" s="71"/>
      <c r="T833" s="41"/>
    </row>
    <row r="834" spans="6:20" ht="16.149999999999999" customHeight="1" x14ac:dyDescent="0.2">
      <c r="F834" s="71"/>
      <c r="T834" s="41"/>
    </row>
    <row r="835" spans="6:20" ht="16.149999999999999" customHeight="1" x14ac:dyDescent="0.2">
      <c r="F835" s="71"/>
      <c r="T835" s="41"/>
    </row>
    <row r="836" spans="6:20" ht="16.149999999999999" customHeight="1" x14ac:dyDescent="0.2">
      <c r="F836" s="71"/>
      <c r="T836" s="41"/>
    </row>
    <row r="837" spans="6:20" ht="16.149999999999999" customHeight="1" x14ac:dyDescent="0.2">
      <c r="F837" s="71"/>
      <c r="T837" s="41"/>
    </row>
    <row r="838" spans="6:20" ht="16.149999999999999" customHeight="1" x14ac:dyDescent="0.2">
      <c r="F838" s="71"/>
      <c r="T838" s="41"/>
    </row>
    <row r="839" spans="6:20" ht="16.149999999999999" customHeight="1" x14ac:dyDescent="0.2">
      <c r="F839" s="71"/>
      <c r="T839" s="41"/>
    </row>
    <row r="840" spans="6:20" ht="16.149999999999999" customHeight="1" x14ac:dyDescent="0.2">
      <c r="F840" s="71"/>
      <c r="T840" s="41"/>
    </row>
    <row r="841" spans="6:20" ht="16.149999999999999" customHeight="1" x14ac:dyDescent="0.2">
      <c r="F841" s="71"/>
      <c r="T841" s="41"/>
    </row>
    <row r="842" spans="6:20" ht="16.149999999999999" customHeight="1" x14ac:dyDescent="0.2">
      <c r="F842" s="71"/>
      <c r="T842" s="41"/>
    </row>
    <row r="843" spans="6:20" ht="16.149999999999999" customHeight="1" x14ac:dyDescent="0.2">
      <c r="F843" s="71"/>
      <c r="T843" s="41"/>
    </row>
    <row r="844" spans="6:20" ht="16.149999999999999" customHeight="1" x14ac:dyDescent="0.2">
      <c r="F844" s="71"/>
      <c r="T844" s="41"/>
    </row>
    <row r="845" spans="6:20" ht="16.149999999999999" customHeight="1" x14ac:dyDescent="0.2">
      <c r="F845" s="71"/>
      <c r="T845" s="41"/>
    </row>
    <row r="846" spans="6:20" ht="16.149999999999999" customHeight="1" x14ac:dyDescent="0.2">
      <c r="F846" s="71"/>
      <c r="T846" s="41"/>
    </row>
    <row r="847" spans="6:20" ht="16.149999999999999" customHeight="1" x14ac:dyDescent="0.2">
      <c r="F847" s="71"/>
      <c r="T847" s="41"/>
    </row>
    <row r="848" spans="6:20" ht="16.149999999999999" customHeight="1" x14ac:dyDescent="0.2">
      <c r="F848" s="71"/>
      <c r="T848" s="41"/>
    </row>
    <row r="849" spans="6:20" ht="16.149999999999999" customHeight="1" x14ac:dyDescent="0.2">
      <c r="F849" s="71"/>
      <c r="T849" s="41"/>
    </row>
    <row r="850" spans="6:20" ht="16.149999999999999" customHeight="1" x14ac:dyDescent="0.2">
      <c r="F850" s="71"/>
      <c r="T850" s="41"/>
    </row>
    <row r="851" spans="6:20" ht="16.149999999999999" customHeight="1" x14ac:dyDescent="0.2">
      <c r="F851" s="71"/>
      <c r="T851" s="41"/>
    </row>
    <row r="852" spans="6:20" ht="16.149999999999999" customHeight="1" x14ac:dyDescent="0.2">
      <c r="F852" s="71"/>
      <c r="T852" s="41"/>
    </row>
    <row r="853" spans="6:20" ht="16.149999999999999" customHeight="1" x14ac:dyDescent="0.2">
      <c r="F853" s="71"/>
      <c r="T853" s="41"/>
    </row>
    <row r="854" spans="6:20" ht="16.149999999999999" customHeight="1" x14ac:dyDescent="0.2">
      <c r="F854" s="71"/>
      <c r="T854" s="41"/>
    </row>
    <row r="855" spans="6:20" ht="16.149999999999999" customHeight="1" x14ac:dyDescent="0.2">
      <c r="F855" s="71"/>
      <c r="T855" s="41"/>
    </row>
    <row r="856" spans="6:20" ht="16.149999999999999" customHeight="1" x14ac:dyDescent="0.2">
      <c r="F856" s="71"/>
      <c r="T856" s="41"/>
    </row>
    <row r="857" spans="6:20" ht="16.149999999999999" customHeight="1" x14ac:dyDescent="0.2">
      <c r="F857" s="71"/>
      <c r="T857" s="41"/>
    </row>
    <row r="858" spans="6:20" ht="16.149999999999999" customHeight="1" x14ac:dyDescent="0.2">
      <c r="F858" s="71"/>
      <c r="T858" s="41"/>
    </row>
    <row r="859" spans="6:20" ht="16.149999999999999" customHeight="1" x14ac:dyDescent="0.2">
      <c r="F859" s="71"/>
      <c r="T859" s="41"/>
    </row>
    <row r="860" spans="6:20" ht="16.149999999999999" customHeight="1" x14ac:dyDescent="0.2">
      <c r="F860" s="71"/>
      <c r="T860" s="41"/>
    </row>
    <row r="861" spans="6:20" ht="16.149999999999999" customHeight="1" x14ac:dyDescent="0.2">
      <c r="F861" s="71"/>
      <c r="T861" s="41"/>
    </row>
    <row r="862" spans="6:20" ht="16.149999999999999" customHeight="1" x14ac:dyDescent="0.2">
      <c r="F862" s="71"/>
      <c r="T862" s="41"/>
    </row>
    <row r="863" spans="6:20" ht="16.149999999999999" customHeight="1" x14ac:dyDescent="0.2">
      <c r="F863" s="71"/>
      <c r="T863" s="41"/>
    </row>
    <row r="864" spans="6:20" ht="16.149999999999999" customHeight="1" x14ac:dyDescent="0.2">
      <c r="F864" s="71"/>
      <c r="T864" s="41"/>
    </row>
    <row r="865" spans="6:20" ht="16.149999999999999" customHeight="1" x14ac:dyDescent="0.2">
      <c r="F865" s="71"/>
      <c r="T865" s="41"/>
    </row>
    <row r="866" spans="6:20" ht="16.149999999999999" customHeight="1" x14ac:dyDescent="0.2">
      <c r="F866" s="71"/>
      <c r="T866" s="41"/>
    </row>
    <row r="867" spans="6:20" ht="16.149999999999999" customHeight="1" x14ac:dyDescent="0.2">
      <c r="F867" s="71"/>
      <c r="T867" s="41"/>
    </row>
    <row r="868" spans="6:20" ht="16.149999999999999" customHeight="1" x14ac:dyDescent="0.2">
      <c r="F868" s="71"/>
      <c r="T868" s="41"/>
    </row>
    <row r="869" spans="6:20" ht="16.149999999999999" customHeight="1" x14ac:dyDescent="0.2">
      <c r="F869" s="71"/>
      <c r="T869" s="41"/>
    </row>
    <row r="870" spans="6:20" ht="16.149999999999999" customHeight="1" x14ac:dyDescent="0.2">
      <c r="F870" s="71"/>
      <c r="T870" s="41"/>
    </row>
    <row r="871" spans="6:20" ht="16.149999999999999" customHeight="1" x14ac:dyDescent="0.2">
      <c r="F871" s="71"/>
      <c r="T871" s="41"/>
    </row>
    <row r="872" spans="6:20" ht="16.149999999999999" customHeight="1" x14ac:dyDescent="0.2">
      <c r="F872" s="71"/>
      <c r="T872" s="41"/>
    </row>
    <row r="873" spans="6:20" ht="16.149999999999999" customHeight="1" x14ac:dyDescent="0.2">
      <c r="F873" s="71"/>
      <c r="T873" s="41"/>
    </row>
    <row r="874" spans="6:20" ht="16.149999999999999" customHeight="1" x14ac:dyDescent="0.2">
      <c r="F874" s="71"/>
      <c r="T874" s="41"/>
    </row>
    <row r="875" spans="6:20" ht="16.149999999999999" customHeight="1" x14ac:dyDescent="0.2">
      <c r="F875" s="71"/>
      <c r="T875" s="41"/>
    </row>
    <row r="876" spans="6:20" ht="16.149999999999999" customHeight="1" x14ac:dyDescent="0.2">
      <c r="F876" s="71"/>
      <c r="T876" s="41"/>
    </row>
    <row r="877" spans="6:20" ht="16.149999999999999" customHeight="1" x14ac:dyDescent="0.2">
      <c r="F877" s="71"/>
      <c r="T877" s="41"/>
    </row>
    <row r="878" spans="6:20" ht="16.149999999999999" customHeight="1" x14ac:dyDescent="0.2">
      <c r="F878" s="71"/>
      <c r="T878" s="41"/>
    </row>
    <row r="879" spans="6:20" ht="16.149999999999999" customHeight="1" x14ac:dyDescent="0.2">
      <c r="F879" s="71"/>
      <c r="T879" s="41"/>
    </row>
    <row r="880" spans="6:20" ht="16.149999999999999" customHeight="1" x14ac:dyDescent="0.2">
      <c r="F880" s="71"/>
      <c r="T880" s="41"/>
    </row>
    <row r="881" spans="6:20" ht="16.149999999999999" customHeight="1" x14ac:dyDescent="0.2">
      <c r="F881" s="71"/>
      <c r="T881" s="41"/>
    </row>
    <row r="882" spans="6:20" ht="16.149999999999999" customHeight="1" x14ac:dyDescent="0.2">
      <c r="F882" s="71"/>
      <c r="T882" s="41"/>
    </row>
    <row r="883" spans="6:20" ht="16.149999999999999" customHeight="1" x14ac:dyDescent="0.2">
      <c r="F883" s="71"/>
      <c r="T883" s="41"/>
    </row>
    <row r="884" spans="6:20" ht="16.149999999999999" customHeight="1" x14ac:dyDescent="0.2">
      <c r="F884" s="71"/>
      <c r="T884" s="41"/>
    </row>
    <row r="885" spans="6:20" ht="16.149999999999999" customHeight="1" x14ac:dyDescent="0.2">
      <c r="F885" s="71"/>
      <c r="T885" s="41"/>
    </row>
    <row r="886" spans="6:20" ht="16.149999999999999" customHeight="1" x14ac:dyDescent="0.2">
      <c r="F886" s="71"/>
      <c r="T886" s="41"/>
    </row>
    <row r="887" spans="6:20" ht="16.149999999999999" customHeight="1" x14ac:dyDescent="0.2">
      <c r="F887" s="71"/>
      <c r="T887" s="41"/>
    </row>
    <row r="888" spans="6:20" ht="16.149999999999999" customHeight="1" x14ac:dyDescent="0.2">
      <c r="F888" s="71"/>
      <c r="T888" s="41"/>
    </row>
    <row r="889" spans="6:20" ht="16.149999999999999" customHeight="1" x14ac:dyDescent="0.2">
      <c r="F889" s="71"/>
      <c r="T889" s="41"/>
    </row>
    <row r="890" spans="6:20" ht="16.149999999999999" customHeight="1" x14ac:dyDescent="0.2">
      <c r="F890" s="71"/>
      <c r="T890" s="41"/>
    </row>
    <row r="891" spans="6:20" ht="16.149999999999999" customHeight="1" x14ac:dyDescent="0.2">
      <c r="F891" s="71"/>
      <c r="T891" s="41"/>
    </row>
    <row r="892" spans="6:20" ht="16.149999999999999" customHeight="1" x14ac:dyDescent="0.2">
      <c r="F892" s="71"/>
      <c r="T892" s="41"/>
    </row>
    <row r="893" spans="6:20" ht="16.149999999999999" customHeight="1" x14ac:dyDescent="0.2">
      <c r="F893" s="71"/>
      <c r="T893" s="41"/>
    </row>
    <row r="894" spans="6:20" ht="16.149999999999999" customHeight="1" x14ac:dyDescent="0.2">
      <c r="F894" s="71"/>
      <c r="T894" s="41"/>
    </row>
    <row r="895" spans="6:20" ht="16.149999999999999" customHeight="1" x14ac:dyDescent="0.2">
      <c r="F895" s="71"/>
      <c r="T895" s="41"/>
    </row>
    <row r="896" spans="6:20" ht="16.149999999999999" customHeight="1" x14ac:dyDescent="0.2">
      <c r="F896" s="71"/>
      <c r="T896" s="41"/>
    </row>
    <row r="897" spans="6:20" ht="16.149999999999999" customHeight="1" x14ac:dyDescent="0.2">
      <c r="F897" s="71"/>
      <c r="T897" s="41"/>
    </row>
    <row r="898" spans="6:20" ht="16.149999999999999" customHeight="1" x14ac:dyDescent="0.2">
      <c r="F898" s="71"/>
      <c r="T898" s="41"/>
    </row>
    <row r="899" spans="6:20" ht="16.149999999999999" customHeight="1" x14ac:dyDescent="0.2">
      <c r="F899" s="71"/>
      <c r="T899" s="41"/>
    </row>
    <row r="900" spans="6:20" ht="16.149999999999999" customHeight="1" x14ac:dyDescent="0.2">
      <c r="F900" s="71"/>
      <c r="T900" s="41"/>
    </row>
    <row r="901" spans="6:20" ht="16.149999999999999" customHeight="1" x14ac:dyDescent="0.2">
      <c r="F901" s="71"/>
      <c r="T901" s="41"/>
    </row>
    <row r="902" spans="6:20" ht="16.149999999999999" customHeight="1" x14ac:dyDescent="0.2">
      <c r="F902" s="71"/>
      <c r="T902" s="41"/>
    </row>
    <row r="903" spans="6:20" ht="16.149999999999999" customHeight="1" x14ac:dyDescent="0.2">
      <c r="F903" s="71"/>
      <c r="T903" s="41"/>
    </row>
    <row r="904" spans="6:20" ht="16.149999999999999" customHeight="1" x14ac:dyDescent="0.2">
      <c r="F904" s="71"/>
      <c r="T904" s="41"/>
    </row>
    <row r="905" spans="6:20" ht="16.149999999999999" customHeight="1" x14ac:dyDescent="0.2">
      <c r="F905" s="71"/>
      <c r="T905" s="41"/>
    </row>
    <row r="906" spans="6:20" ht="16.149999999999999" customHeight="1" x14ac:dyDescent="0.2">
      <c r="F906" s="71"/>
      <c r="T906" s="41"/>
    </row>
    <row r="907" spans="6:20" ht="16.149999999999999" customHeight="1" x14ac:dyDescent="0.2">
      <c r="F907" s="71"/>
      <c r="T907" s="41"/>
    </row>
    <row r="908" spans="6:20" ht="16.149999999999999" customHeight="1" x14ac:dyDescent="0.2">
      <c r="F908" s="71"/>
      <c r="T908" s="41"/>
    </row>
    <row r="909" spans="6:20" ht="16.149999999999999" customHeight="1" x14ac:dyDescent="0.2">
      <c r="F909" s="71"/>
      <c r="T909" s="41"/>
    </row>
    <row r="910" spans="6:20" ht="16.149999999999999" customHeight="1" x14ac:dyDescent="0.2">
      <c r="F910" s="71"/>
      <c r="T910" s="41"/>
    </row>
    <row r="911" spans="6:20" ht="16.149999999999999" customHeight="1" x14ac:dyDescent="0.2">
      <c r="F911" s="71"/>
      <c r="T911" s="41"/>
    </row>
    <row r="912" spans="6:20" ht="16.149999999999999" customHeight="1" x14ac:dyDescent="0.2">
      <c r="F912" s="71"/>
      <c r="T912" s="41"/>
    </row>
    <row r="913" spans="6:20" ht="16.149999999999999" customHeight="1" x14ac:dyDescent="0.2">
      <c r="F913" s="71"/>
      <c r="T913" s="41"/>
    </row>
    <row r="914" spans="6:20" ht="16.149999999999999" customHeight="1" x14ac:dyDescent="0.2">
      <c r="F914" s="71"/>
      <c r="T914" s="41"/>
    </row>
    <row r="915" spans="6:20" ht="16.149999999999999" customHeight="1" x14ac:dyDescent="0.2">
      <c r="F915" s="71"/>
      <c r="T915" s="41"/>
    </row>
    <row r="916" spans="6:20" ht="16.149999999999999" customHeight="1" x14ac:dyDescent="0.2">
      <c r="F916" s="71"/>
      <c r="T916" s="41"/>
    </row>
    <row r="917" spans="6:20" ht="16.149999999999999" customHeight="1" x14ac:dyDescent="0.2">
      <c r="F917" s="71"/>
      <c r="T917" s="41"/>
    </row>
    <row r="918" spans="6:20" ht="16.149999999999999" customHeight="1" x14ac:dyDescent="0.2">
      <c r="F918" s="71"/>
      <c r="T918" s="41"/>
    </row>
    <row r="919" spans="6:20" ht="16.149999999999999" customHeight="1" x14ac:dyDescent="0.2">
      <c r="F919" s="71"/>
      <c r="T919" s="41"/>
    </row>
    <row r="920" spans="6:20" ht="16.149999999999999" customHeight="1" x14ac:dyDescent="0.2">
      <c r="F920" s="71"/>
      <c r="T920" s="41"/>
    </row>
    <row r="921" spans="6:20" ht="16.149999999999999" customHeight="1" x14ac:dyDescent="0.2">
      <c r="F921" s="71"/>
      <c r="T921" s="41"/>
    </row>
    <row r="922" spans="6:20" ht="16.149999999999999" customHeight="1" x14ac:dyDescent="0.2">
      <c r="F922" s="71"/>
      <c r="T922" s="41"/>
    </row>
    <row r="923" spans="6:20" ht="16.149999999999999" customHeight="1" x14ac:dyDescent="0.2">
      <c r="F923" s="71"/>
      <c r="T923" s="41"/>
    </row>
    <row r="924" spans="6:20" ht="16.149999999999999" customHeight="1" x14ac:dyDescent="0.2">
      <c r="F924" s="71"/>
      <c r="T924" s="41"/>
    </row>
    <row r="925" spans="6:20" ht="16.149999999999999" customHeight="1" x14ac:dyDescent="0.2">
      <c r="F925" s="71"/>
      <c r="T925" s="41"/>
    </row>
    <row r="926" spans="6:20" ht="16.149999999999999" customHeight="1" x14ac:dyDescent="0.2">
      <c r="F926" s="71"/>
      <c r="T926" s="41"/>
    </row>
    <row r="927" spans="6:20" ht="16.149999999999999" customHeight="1" x14ac:dyDescent="0.2">
      <c r="F927" s="71"/>
      <c r="T927" s="41"/>
    </row>
    <row r="928" spans="6:20" ht="16.149999999999999" customHeight="1" x14ac:dyDescent="0.2">
      <c r="F928" s="71"/>
      <c r="T928" s="41"/>
    </row>
    <row r="929" spans="6:20" ht="16.149999999999999" customHeight="1" x14ac:dyDescent="0.2">
      <c r="F929" s="71"/>
      <c r="T929" s="41"/>
    </row>
    <row r="930" spans="6:20" ht="16.149999999999999" customHeight="1" x14ac:dyDescent="0.2">
      <c r="F930" s="71"/>
      <c r="T930" s="41"/>
    </row>
    <row r="931" spans="6:20" ht="16.149999999999999" customHeight="1" x14ac:dyDescent="0.2">
      <c r="F931" s="71"/>
      <c r="T931" s="41"/>
    </row>
    <row r="932" spans="6:20" ht="16.149999999999999" customHeight="1" x14ac:dyDescent="0.2">
      <c r="F932" s="71"/>
      <c r="T932" s="41"/>
    </row>
    <row r="933" spans="6:20" ht="16.149999999999999" customHeight="1" x14ac:dyDescent="0.2">
      <c r="F933" s="71"/>
      <c r="T933" s="41"/>
    </row>
    <row r="934" spans="6:20" ht="16.149999999999999" customHeight="1" x14ac:dyDescent="0.2">
      <c r="F934" s="71"/>
      <c r="T934" s="41"/>
    </row>
    <row r="935" spans="6:20" ht="16.149999999999999" customHeight="1" x14ac:dyDescent="0.2">
      <c r="F935" s="71"/>
      <c r="T935" s="41"/>
    </row>
    <row r="936" spans="6:20" ht="16.149999999999999" customHeight="1" x14ac:dyDescent="0.2">
      <c r="F936" s="71"/>
      <c r="T936" s="41"/>
    </row>
    <row r="937" spans="6:20" ht="16.149999999999999" customHeight="1" x14ac:dyDescent="0.2">
      <c r="F937" s="71"/>
      <c r="T937" s="41"/>
    </row>
    <row r="938" spans="6:20" ht="16.149999999999999" customHeight="1" x14ac:dyDescent="0.2">
      <c r="F938" s="71"/>
      <c r="T938" s="41"/>
    </row>
    <row r="939" spans="6:20" ht="16.149999999999999" customHeight="1" x14ac:dyDescent="0.2">
      <c r="F939" s="71"/>
      <c r="T939" s="41"/>
    </row>
    <row r="940" spans="6:20" ht="16.149999999999999" customHeight="1" x14ac:dyDescent="0.2">
      <c r="F940" s="71"/>
      <c r="T940" s="41"/>
    </row>
    <row r="941" spans="6:20" ht="16.149999999999999" customHeight="1" x14ac:dyDescent="0.2">
      <c r="F941" s="71"/>
      <c r="T941" s="41"/>
    </row>
    <row r="942" spans="6:20" ht="16.149999999999999" customHeight="1" x14ac:dyDescent="0.2">
      <c r="F942" s="71"/>
      <c r="T942" s="41"/>
    </row>
    <row r="943" spans="6:20" ht="16.149999999999999" customHeight="1" x14ac:dyDescent="0.2">
      <c r="F943" s="71"/>
      <c r="T943" s="41"/>
    </row>
    <row r="944" spans="6:20" ht="16.149999999999999" customHeight="1" x14ac:dyDescent="0.2">
      <c r="F944" s="71"/>
      <c r="T944" s="41"/>
    </row>
    <row r="945" spans="6:20" ht="16.149999999999999" customHeight="1" x14ac:dyDescent="0.2">
      <c r="F945" s="71"/>
      <c r="T945" s="41"/>
    </row>
    <row r="946" spans="6:20" ht="16.149999999999999" customHeight="1" x14ac:dyDescent="0.2">
      <c r="F946" s="71"/>
      <c r="T946" s="41"/>
    </row>
    <row r="947" spans="6:20" ht="16.149999999999999" customHeight="1" x14ac:dyDescent="0.2">
      <c r="F947" s="71"/>
      <c r="T947" s="41"/>
    </row>
    <row r="948" spans="6:20" ht="16.149999999999999" customHeight="1" x14ac:dyDescent="0.2">
      <c r="F948" s="71"/>
      <c r="T948" s="41"/>
    </row>
    <row r="949" spans="6:20" ht="16.149999999999999" customHeight="1" x14ac:dyDescent="0.2">
      <c r="F949" s="71"/>
      <c r="T949" s="41"/>
    </row>
    <row r="950" spans="6:20" ht="16.149999999999999" customHeight="1" x14ac:dyDescent="0.2">
      <c r="F950" s="71"/>
      <c r="T950" s="41"/>
    </row>
    <row r="951" spans="6:20" ht="16.149999999999999" customHeight="1" x14ac:dyDescent="0.2">
      <c r="F951" s="71"/>
      <c r="T951" s="41"/>
    </row>
    <row r="952" spans="6:20" ht="16.149999999999999" customHeight="1" x14ac:dyDescent="0.2">
      <c r="F952" s="71"/>
      <c r="T952" s="41"/>
    </row>
    <row r="953" spans="6:20" ht="16.149999999999999" customHeight="1" x14ac:dyDescent="0.2">
      <c r="F953" s="71"/>
      <c r="T953" s="41"/>
    </row>
    <row r="954" spans="6:20" ht="16.149999999999999" customHeight="1" x14ac:dyDescent="0.2">
      <c r="F954" s="71"/>
      <c r="T954" s="41"/>
    </row>
    <row r="955" spans="6:20" ht="16.149999999999999" customHeight="1" x14ac:dyDescent="0.2">
      <c r="F955" s="71"/>
      <c r="T955" s="41"/>
    </row>
    <row r="956" spans="6:20" ht="16.149999999999999" customHeight="1" x14ac:dyDescent="0.2">
      <c r="F956" s="71"/>
      <c r="T956" s="41"/>
    </row>
    <row r="957" spans="6:20" ht="16.149999999999999" customHeight="1" x14ac:dyDescent="0.2">
      <c r="F957" s="71"/>
      <c r="T957" s="41"/>
    </row>
    <row r="958" spans="6:20" ht="16.149999999999999" customHeight="1" x14ac:dyDescent="0.2">
      <c r="F958" s="71"/>
      <c r="T958" s="41"/>
    </row>
    <row r="959" spans="6:20" ht="16.149999999999999" customHeight="1" x14ac:dyDescent="0.2">
      <c r="F959" s="71"/>
      <c r="T959" s="41"/>
    </row>
    <row r="960" spans="6:20" ht="16.149999999999999" customHeight="1" x14ac:dyDescent="0.2">
      <c r="F960" s="71"/>
      <c r="T960" s="41"/>
    </row>
    <row r="961" spans="6:20" ht="16.149999999999999" customHeight="1" x14ac:dyDescent="0.2">
      <c r="F961" s="71"/>
      <c r="T961" s="41"/>
    </row>
    <row r="962" spans="6:20" ht="16.149999999999999" customHeight="1" x14ac:dyDescent="0.2">
      <c r="F962" s="71"/>
      <c r="T962" s="41"/>
    </row>
    <row r="963" spans="6:20" ht="16.149999999999999" customHeight="1" x14ac:dyDescent="0.2">
      <c r="F963" s="71"/>
      <c r="T963" s="41"/>
    </row>
    <row r="964" spans="6:20" ht="16.149999999999999" customHeight="1" x14ac:dyDescent="0.2">
      <c r="F964" s="71"/>
      <c r="T964" s="41"/>
    </row>
    <row r="965" spans="6:20" ht="16.149999999999999" customHeight="1" x14ac:dyDescent="0.2">
      <c r="F965" s="71"/>
      <c r="T965" s="41"/>
    </row>
    <row r="966" spans="6:20" ht="16.149999999999999" customHeight="1" x14ac:dyDescent="0.2">
      <c r="F966" s="71"/>
      <c r="T966" s="41"/>
    </row>
    <row r="967" spans="6:20" ht="16.149999999999999" customHeight="1" x14ac:dyDescent="0.2">
      <c r="F967" s="71"/>
      <c r="T967" s="41"/>
    </row>
    <row r="968" spans="6:20" ht="16.149999999999999" customHeight="1" x14ac:dyDescent="0.2">
      <c r="F968" s="71"/>
      <c r="T968" s="41"/>
    </row>
    <row r="969" spans="6:20" ht="16.149999999999999" customHeight="1" x14ac:dyDescent="0.2">
      <c r="F969" s="71"/>
      <c r="T969" s="41"/>
    </row>
    <row r="970" spans="6:20" ht="16.149999999999999" customHeight="1" x14ac:dyDescent="0.2">
      <c r="F970" s="71"/>
      <c r="T970" s="41"/>
    </row>
    <row r="971" spans="6:20" ht="16.149999999999999" customHeight="1" x14ac:dyDescent="0.2">
      <c r="F971" s="71"/>
      <c r="T971" s="41"/>
    </row>
    <row r="972" spans="6:20" ht="16.149999999999999" customHeight="1" x14ac:dyDescent="0.2">
      <c r="F972" s="71"/>
      <c r="T972" s="41"/>
    </row>
    <row r="973" spans="6:20" ht="16.149999999999999" customHeight="1" x14ac:dyDescent="0.2">
      <c r="F973" s="71"/>
      <c r="T973" s="41"/>
    </row>
    <row r="974" spans="6:20" ht="16.149999999999999" customHeight="1" x14ac:dyDescent="0.2">
      <c r="F974" s="71"/>
      <c r="T974" s="41"/>
    </row>
    <row r="975" spans="6:20" ht="16.149999999999999" customHeight="1" x14ac:dyDescent="0.2">
      <c r="F975" s="71"/>
      <c r="T975" s="41"/>
    </row>
    <row r="976" spans="6:20" ht="16.149999999999999" customHeight="1" x14ac:dyDescent="0.2">
      <c r="F976" s="71"/>
      <c r="T976" s="41"/>
    </row>
    <row r="977" spans="6:20" ht="16.149999999999999" customHeight="1" x14ac:dyDescent="0.2">
      <c r="F977" s="71"/>
      <c r="T977" s="41"/>
    </row>
  </sheetData>
  <sortState ref="A1:W28">
    <sortCondition ref="F4"/>
  </sortState>
  <conditionalFormatting sqref="C20:C23 C27:C977 C5:C8 C10:C18">
    <cfRule type="cellIs" dxfId="22" priority="12" operator="greaterThan">
      <formula>500</formula>
    </cfRule>
  </conditionalFormatting>
  <conditionalFormatting sqref="C19">
    <cfRule type="cellIs" dxfId="21" priority="10" operator="greaterThan">
      <formula>500</formula>
    </cfRule>
  </conditionalFormatting>
  <conditionalFormatting sqref="C24">
    <cfRule type="cellIs" dxfId="20" priority="8" operator="greaterThan">
      <formula>500</formula>
    </cfRule>
  </conditionalFormatting>
  <conditionalFormatting sqref="C25">
    <cfRule type="cellIs" dxfId="19" priority="7" operator="greaterThan">
      <formula>500</formula>
    </cfRule>
  </conditionalFormatting>
  <pageMargins left="0.78740157499999996" right="0.78740157499999996" top="0.984251969" bottom="0.984251969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5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30" sqref="I30"/>
    </sheetView>
  </sheetViews>
  <sheetFormatPr defaultColWidth="14.42578125" defaultRowHeight="15" customHeight="1" x14ac:dyDescent="0.2"/>
  <cols>
    <col min="1" max="1" width="55.42578125" style="13" customWidth="1"/>
    <col min="2" max="2" width="6.140625" style="13" customWidth="1"/>
    <col min="3" max="3" width="10.5703125" style="13" customWidth="1"/>
    <col min="4" max="4" width="14.28515625" style="13" customWidth="1"/>
    <col min="5" max="5" width="13.85546875" style="13" customWidth="1"/>
    <col min="6" max="7" width="12.5703125" style="13" customWidth="1"/>
    <col min="8" max="8" width="9.42578125" style="13" customWidth="1"/>
    <col min="9" max="9" width="19.5703125" style="13" customWidth="1"/>
    <col min="10" max="10" width="5.28515625" style="13" customWidth="1"/>
    <col min="11" max="11" width="10.5703125" style="13" customWidth="1"/>
    <col min="12" max="12" width="7.28515625" style="13" customWidth="1"/>
    <col min="13" max="13" width="6.85546875" style="13" customWidth="1"/>
    <col min="14" max="14" width="1.5703125" style="13" hidden="1" customWidth="1"/>
    <col min="15" max="15" width="8.85546875" style="13" customWidth="1"/>
    <col min="16" max="16" width="10" style="13" customWidth="1"/>
    <col min="17" max="17" width="9.140625" style="13" customWidth="1"/>
    <col min="18" max="19" width="9.28515625" style="13" customWidth="1"/>
    <col min="20" max="20" width="9.7109375" style="13" customWidth="1"/>
    <col min="21" max="21" width="10.42578125" style="32" customWidth="1"/>
    <col min="22" max="22" width="11" style="13" customWidth="1"/>
    <col min="23" max="23" width="9.140625" style="13" customWidth="1"/>
    <col min="24" max="24" width="7" style="13" customWidth="1"/>
    <col min="25" max="26" width="6.7109375" style="13" customWidth="1"/>
    <col min="27" max="27" width="25.7109375" style="13" customWidth="1"/>
    <col min="28" max="28" width="12.42578125" style="13" customWidth="1"/>
    <col min="29" max="29" width="9.42578125" style="13" customWidth="1"/>
    <col min="30" max="30" width="7.7109375" style="13" customWidth="1"/>
    <col min="31" max="31" width="10.42578125" style="13" customWidth="1"/>
    <col min="32" max="32" width="9.42578125" style="13" customWidth="1"/>
    <col min="33" max="33" width="10.140625" style="13" customWidth="1"/>
    <col min="34" max="36" width="9.28515625" style="13" customWidth="1"/>
    <col min="37" max="37" width="24.5703125" style="13" customWidth="1"/>
    <col min="38" max="38" width="11.42578125" style="13" customWidth="1"/>
    <col min="39" max="16384" width="14.42578125" style="13"/>
  </cols>
  <sheetData>
    <row r="1" spans="1:41" ht="95.25" customHeight="1" thickBot="1" x14ac:dyDescent="0.25">
      <c r="A1" s="16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54</v>
      </c>
      <c r="G1" s="17" t="s">
        <v>55</v>
      </c>
      <c r="H1" s="17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9" t="s">
        <v>56</v>
      </c>
      <c r="N1" s="20" t="s">
        <v>13</v>
      </c>
      <c r="O1" s="19" t="s">
        <v>146</v>
      </c>
      <c r="P1" s="19" t="s">
        <v>145</v>
      </c>
      <c r="Q1" s="19" t="s">
        <v>144</v>
      </c>
      <c r="R1" s="21" t="s">
        <v>57</v>
      </c>
      <c r="S1" s="22" t="s">
        <v>58</v>
      </c>
      <c r="T1" s="30" t="s">
        <v>138</v>
      </c>
      <c r="U1" s="49" t="s">
        <v>59</v>
      </c>
      <c r="V1" s="23" t="s">
        <v>60</v>
      </c>
      <c r="W1" s="24" t="s">
        <v>61</v>
      </c>
      <c r="X1" s="24" t="s">
        <v>62</v>
      </c>
      <c r="Y1" s="25" t="s">
        <v>63</v>
      </c>
      <c r="Z1" s="25" t="s">
        <v>64</v>
      </c>
      <c r="AA1" s="25" t="s">
        <v>65</v>
      </c>
      <c r="AB1" s="26" t="s">
        <v>66</v>
      </c>
      <c r="AC1" s="27" t="s">
        <v>67</v>
      </c>
      <c r="AD1" s="27" t="s">
        <v>68</v>
      </c>
      <c r="AE1" s="27" t="s">
        <v>155</v>
      </c>
      <c r="AF1" s="27" t="s">
        <v>69</v>
      </c>
      <c r="AG1" s="28" t="s">
        <v>70</v>
      </c>
      <c r="AH1" s="29" t="s">
        <v>71</v>
      </c>
      <c r="AI1" s="1"/>
      <c r="AJ1" s="1"/>
      <c r="AK1" s="1"/>
      <c r="AL1" s="1"/>
    </row>
    <row r="2" spans="1:41" ht="13.5" customHeight="1" x14ac:dyDescent="0.2">
      <c r="A2" s="34" t="s">
        <v>91</v>
      </c>
      <c r="B2" s="12" t="s">
        <v>37</v>
      </c>
      <c r="C2" s="9">
        <v>250</v>
      </c>
      <c r="D2" s="10" t="s">
        <v>32</v>
      </c>
      <c r="E2" s="12" t="s">
        <v>17</v>
      </c>
      <c r="F2" s="12" t="s">
        <v>38</v>
      </c>
      <c r="G2" s="12" t="s">
        <v>38</v>
      </c>
      <c r="I2" s="12" t="s">
        <v>34</v>
      </c>
      <c r="J2" s="12" t="s">
        <v>26</v>
      </c>
      <c r="K2" s="12" t="s">
        <v>35</v>
      </c>
      <c r="L2" s="12" t="s">
        <v>35</v>
      </c>
      <c r="M2" s="12" t="s">
        <v>27</v>
      </c>
      <c r="O2" s="5">
        <f>C2*1.21</f>
        <v>302.5</v>
      </c>
      <c r="P2" s="5">
        <v>0</v>
      </c>
      <c r="Q2" s="5">
        <v>0</v>
      </c>
      <c r="R2" s="5">
        <f t="shared" ref="R2" si="0">SUM(O2:Q2)</f>
        <v>302.5</v>
      </c>
      <c r="S2" s="12" t="s">
        <v>38</v>
      </c>
      <c r="T2" s="31" t="s">
        <v>41</v>
      </c>
      <c r="U2" s="31" t="s">
        <v>38</v>
      </c>
      <c r="V2" s="5">
        <v>223.41200000000001</v>
      </c>
      <c r="W2" s="5">
        <v>270.32799999999997</v>
      </c>
      <c r="X2" s="7" t="s">
        <v>39</v>
      </c>
      <c r="Y2" s="12">
        <v>2</v>
      </c>
      <c r="Z2" s="12">
        <v>0</v>
      </c>
      <c r="AA2" s="8" t="s">
        <v>40</v>
      </c>
      <c r="AB2" s="8">
        <v>44985</v>
      </c>
      <c r="AC2" s="12" t="s">
        <v>42</v>
      </c>
      <c r="AD2" s="12" t="s">
        <v>42</v>
      </c>
      <c r="AE2" s="12" t="s">
        <v>41</v>
      </c>
      <c r="AF2" s="12" t="s">
        <v>42</v>
      </c>
      <c r="AG2" s="12" t="s">
        <v>42</v>
      </c>
      <c r="AH2" s="12" t="s">
        <v>93</v>
      </c>
    </row>
    <row r="3" spans="1:41" ht="13.5" customHeight="1" x14ac:dyDescent="0.2">
      <c r="A3" s="14" t="s">
        <v>30</v>
      </c>
      <c r="B3" s="12" t="s">
        <v>31</v>
      </c>
      <c r="C3" s="5">
        <v>710</v>
      </c>
      <c r="D3" s="12" t="s">
        <v>32</v>
      </c>
      <c r="E3" s="12" t="s">
        <v>33</v>
      </c>
      <c r="F3" s="6" t="s">
        <v>25</v>
      </c>
      <c r="G3" s="6" t="s">
        <v>25</v>
      </c>
      <c r="H3" s="12">
        <v>3</v>
      </c>
      <c r="I3" s="12" t="s">
        <v>34</v>
      </c>
      <c r="J3" s="12" t="s">
        <v>26</v>
      </c>
      <c r="K3" s="12" t="s">
        <v>35</v>
      </c>
      <c r="L3" s="12" t="s">
        <v>20</v>
      </c>
      <c r="M3" s="12" t="s">
        <v>27</v>
      </c>
      <c r="O3" s="5">
        <v>239</v>
      </c>
      <c r="P3" s="5">
        <v>620</v>
      </c>
      <c r="Q3" s="5">
        <v>0</v>
      </c>
      <c r="R3" s="5">
        <f t="shared" ref="R3" si="1">SUM(O3:Q3)</f>
        <v>859</v>
      </c>
      <c r="S3" s="12" t="s">
        <v>36</v>
      </c>
      <c r="T3" s="31" t="s">
        <v>92</v>
      </c>
      <c r="U3" s="31" t="s">
        <v>95</v>
      </c>
      <c r="V3" s="5">
        <v>379.66500000000002</v>
      </c>
      <c r="W3" s="5">
        <v>459.39499999999998</v>
      </c>
      <c r="X3" s="7" t="s">
        <v>39</v>
      </c>
      <c r="Y3" s="12">
        <v>4</v>
      </c>
      <c r="Z3" s="12">
        <v>0</v>
      </c>
      <c r="AA3" s="8" t="s">
        <v>94</v>
      </c>
      <c r="AB3" s="15">
        <v>44995</v>
      </c>
      <c r="AC3" s="13" t="s">
        <v>42</v>
      </c>
      <c r="AD3" s="13" t="s">
        <v>42</v>
      </c>
      <c r="AE3" s="13" t="s">
        <v>42</v>
      </c>
      <c r="AF3" s="13" t="s">
        <v>42</v>
      </c>
      <c r="AH3" s="13" t="s">
        <v>96</v>
      </c>
    </row>
    <row r="4" spans="1:41" ht="13.5" customHeight="1" x14ac:dyDescent="0.2">
      <c r="A4" s="42" t="s">
        <v>97</v>
      </c>
      <c r="B4" s="42" t="s">
        <v>43</v>
      </c>
      <c r="C4" s="5">
        <v>216</v>
      </c>
      <c r="D4" s="12" t="s">
        <v>32</v>
      </c>
      <c r="E4" s="42" t="s">
        <v>17</v>
      </c>
      <c r="F4" s="42" t="s">
        <v>51</v>
      </c>
      <c r="G4" s="42" t="s">
        <v>51</v>
      </c>
      <c r="H4" s="42"/>
      <c r="I4" s="42" t="s">
        <v>48</v>
      </c>
      <c r="J4" s="42" t="s">
        <v>52</v>
      </c>
      <c r="K4" s="42" t="s">
        <v>35</v>
      </c>
      <c r="L4" s="42" t="s">
        <v>35</v>
      </c>
      <c r="M4" s="42" t="s">
        <v>27</v>
      </c>
      <c r="N4" s="42"/>
      <c r="O4" s="5">
        <f t="shared" ref="O4:O12" si="2">C4/100*21+C4</f>
        <v>261.36</v>
      </c>
      <c r="P4" s="5">
        <v>0</v>
      </c>
      <c r="Q4" s="5">
        <v>0</v>
      </c>
      <c r="R4" s="5">
        <f t="shared" ref="R4" si="3">SUM(O4:Q4)</f>
        <v>261.36</v>
      </c>
      <c r="S4" s="12" t="s">
        <v>45</v>
      </c>
      <c r="T4" s="40" t="s">
        <v>41</v>
      </c>
      <c r="U4" s="31" t="s">
        <v>51</v>
      </c>
      <c r="V4" s="5">
        <v>216</v>
      </c>
      <c r="W4" s="5">
        <v>261.36</v>
      </c>
      <c r="X4" s="40">
        <v>1</v>
      </c>
      <c r="Y4" s="40">
        <v>1</v>
      </c>
      <c r="Z4" s="40">
        <v>0</v>
      </c>
      <c r="AA4" s="40" t="s">
        <v>119</v>
      </c>
      <c r="AB4" s="51">
        <v>45016</v>
      </c>
      <c r="AC4" s="40" t="s">
        <v>42</v>
      </c>
      <c r="AD4" s="40" t="s">
        <v>42</v>
      </c>
      <c r="AE4" s="12" t="s">
        <v>41</v>
      </c>
      <c r="AF4" s="13" t="s">
        <v>42</v>
      </c>
      <c r="AG4" s="40"/>
      <c r="AH4" s="12" t="s">
        <v>120</v>
      </c>
      <c r="AI4" s="40"/>
      <c r="AJ4" s="40"/>
      <c r="AK4" s="40"/>
      <c r="AL4" s="40"/>
      <c r="AM4" s="40"/>
      <c r="AN4" s="40"/>
      <c r="AO4" s="40"/>
    </row>
    <row r="5" spans="1:41" ht="14.25" customHeight="1" x14ac:dyDescent="0.2">
      <c r="A5" s="12" t="s">
        <v>85</v>
      </c>
      <c r="B5" s="12" t="s">
        <v>23</v>
      </c>
      <c r="C5" s="13">
        <v>140</v>
      </c>
      <c r="D5" s="12" t="s">
        <v>32</v>
      </c>
      <c r="E5" s="12" t="s">
        <v>17</v>
      </c>
      <c r="F5" s="13" t="s">
        <v>45</v>
      </c>
      <c r="G5" s="13" t="s">
        <v>51</v>
      </c>
      <c r="H5" s="13">
        <v>7</v>
      </c>
      <c r="I5" s="13" t="s">
        <v>48</v>
      </c>
      <c r="J5" s="13" t="s">
        <v>52</v>
      </c>
      <c r="K5" s="13" t="s">
        <v>35</v>
      </c>
      <c r="L5" s="13" t="s">
        <v>35</v>
      </c>
      <c r="M5" s="12" t="s">
        <v>27</v>
      </c>
      <c r="O5" s="9">
        <f t="shared" si="2"/>
        <v>169.4</v>
      </c>
      <c r="P5" s="13">
        <v>0</v>
      </c>
      <c r="Q5" s="13">
        <v>0</v>
      </c>
      <c r="R5" s="9">
        <f t="shared" ref="R5" si="4">SUM(O5:Q5)</f>
        <v>169.4</v>
      </c>
      <c r="S5" s="31" t="s">
        <v>45</v>
      </c>
      <c r="T5" s="12" t="s">
        <v>41</v>
      </c>
      <c r="U5" s="31" t="s">
        <v>45</v>
      </c>
      <c r="V5" s="5">
        <v>142.63200000000001</v>
      </c>
      <c r="W5" s="5">
        <v>172.58500000000001</v>
      </c>
      <c r="X5" s="7">
        <v>1</v>
      </c>
      <c r="Y5" s="12">
        <v>1</v>
      </c>
      <c r="Z5" s="12">
        <v>0</v>
      </c>
      <c r="AA5" s="12" t="s">
        <v>81</v>
      </c>
      <c r="AB5" s="8">
        <v>45019</v>
      </c>
      <c r="AC5" s="13" t="s">
        <v>42</v>
      </c>
      <c r="AD5" s="40" t="s">
        <v>42</v>
      </c>
      <c r="AE5" s="12" t="s">
        <v>41</v>
      </c>
      <c r="AF5" s="13" t="s">
        <v>42</v>
      </c>
      <c r="AH5" s="52" t="s">
        <v>121</v>
      </c>
    </row>
    <row r="6" spans="1:41" ht="14.25" customHeight="1" x14ac:dyDescent="0.2">
      <c r="A6" s="12" t="s">
        <v>122</v>
      </c>
      <c r="B6" s="12" t="s">
        <v>23</v>
      </c>
      <c r="C6" s="13">
        <v>190</v>
      </c>
      <c r="D6" s="12" t="s">
        <v>32</v>
      </c>
      <c r="E6" s="12" t="s">
        <v>17</v>
      </c>
      <c r="F6" s="13" t="s">
        <v>46</v>
      </c>
      <c r="G6" s="13" t="s">
        <v>46</v>
      </c>
      <c r="H6" s="13">
        <v>8</v>
      </c>
      <c r="I6" s="13" t="s">
        <v>48</v>
      </c>
      <c r="J6" s="13" t="s">
        <v>52</v>
      </c>
      <c r="K6" s="13" t="s">
        <v>35</v>
      </c>
      <c r="L6" s="13" t="s">
        <v>35</v>
      </c>
      <c r="M6" s="12" t="s">
        <v>27</v>
      </c>
      <c r="O6" s="9">
        <f t="shared" si="2"/>
        <v>229.9</v>
      </c>
      <c r="P6" s="13">
        <v>0</v>
      </c>
      <c r="Q6" s="13">
        <v>0</v>
      </c>
      <c r="R6" s="9">
        <f t="shared" ref="R6:R7" si="5">SUM(O6:Q6)</f>
        <v>229.9</v>
      </c>
      <c r="S6" s="31" t="s">
        <v>46</v>
      </c>
      <c r="T6" s="12" t="s">
        <v>41</v>
      </c>
      <c r="U6" s="31" t="s">
        <v>46</v>
      </c>
      <c r="V6" s="5">
        <v>190.4</v>
      </c>
      <c r="W6" s="5">
        <v>230.38399999999999</v>
      </c>
      <c r="X6" s="7">
        <v>1</v>
      </c>
      <c r="Y6" s="12">
        <v>1</v>
      </c>
      <c r="Z6" s="12">
        <v>0</v>
      </c>
      <c r="AA6" s="12" t="s">
        <v>84</v>
      </c>
      <c r="AB6" s="8">
        <v>45049</v>
      </c>
      <c r="AC6" s="13" t="s">
        <v>42</v>
      </c>
      <c r="AD6" s="40" t="s">
        <v>42</v>
      </c>
      <c r="AE6" s="12" t="s">
        <v>41</v>
      </c>
      <c r="AF6" s="13" t="s">
        <v>42</v>
      </c>
      <c r="AH6" s="12" t="s">
        <v>123</v>
      </c>
    </row>
    <row r="7" spans="1:41" ht="14.25" customHeight="1" x14ac:dyDescent="0.2">
      <c r="A7" s="40" t="s">
        <v>124</v>
      </c>
      <c r="B7" s="40" t="s">
        <v>75</v>
      </c>
      <c r="C7" s="53">
        <v>109.9</v>
      </c>
      <c r="D7" s="40" t="s">
        <v>32</v>
      </c>
      <c r="E7" s="40" t="s">
        <v>17</v>
      </c>
      <c r="F7" s="40" t="s">
        <v>99</v>
      </c>
      <c r="G7" s="40" t="s">
        <v>99</v>
      </c>
      <c r="H7" s="40">
        <v>6</v>
      </c>
      <c r="I7" s="40" t="s">
        <v>48</v>
      </c>
      <c r="J7" s="40" t="s">
        <v>52</v>
      </c>
      <c r="K7" s="40" t="s">
        <v>35</v>
      </c>
      <c r="L7" s="40" t="s">
        <v>35</v>
      </c>
      <c r="M7" s="40" t="s">
        <v>27</v>
      </c>
      <c r="N7" s="40"/>
      <c r="O7" s="48">
        <f t="shared" si="2"/>
        <v>132.97900000000001</v>
      </c>
      <c r="P7" s="13">
        <v>0</v>
      </c>
      <c r="Q7" s="13">
        <v>0</v>
      </c>
      <c r="R7" s="9">
        <f t="shared" si="5"/>
        <v>132.97900000000001</v>
      </c>
      <c r="S7" s="35" t="s">
        <v>46</v>
      </c>
      <c r="T7" s="41" t="s">
        <v>41</v>
      </c>
      <c r="U7" s="11" t="s">
        <v>46</v>
      </c>
      <c r="V7" s="54">
        <v>109.9</v>
      </c>
      <c r="W7" s="54">
        <v>132.97900000000001</v>
      </c>
      <c r="X7" s="7">
        <v>1</v>
      </c>
      <c r="Y7" s="40">
        <v>1</v>
      </c>
      <c r="Z7" s="40">
        <v>0</v>
      </c>
      <c r="AA7" s="51" t="s">
        <v>126</v>
      </c>
      <c r="AB7" s="15">
        <v>45057</v>
      </c>
      <c r="AC7" s="40" t="s">
        <v>42</v>
      </c>
      <c r="AD7" s="40" t="s">
        <v>42</v>
      </c>
      <c r="AE7" s="12" t="s">
        <v>41</v>
      </c>
      <c r="AF7" s="40" t="s">
        <v>42</v>
      </c>
      <c r="AG7" s="40"/>
      <c r="AH7" s="40" t="s">
        <v>125</v>
      </c>
      <c r="AI7" s="40"/>
      <c r="AJ7" s="40"/>
      <c r="AK7" s="40"/>
      <c r="AL7" s="40"/>
      <c r="AM7" s="40"/>
      <c r="AN7" s="40"/>
      <c r="AO7" s="40"/>
    </row>
    <row r="8" spans="1:41" ht="13.5" customHeight="1" x14ac:dyDescent="0.2">
      <c r="A8" s="14" t="s">
        <v>29</v>
      </c>
      <c r="B8" s="12" t="s">
        <v>23</v>
      </c>
      <c r="C8" s="5">
        <v>7140</v>
      </c>
      <c r="D8" s="12" t="s">
        <v>24</v>
      </c>
      <c r="E8" s="12" t="s">
        <v>17</v>
      </c>
      <c r="F8" s="6" t="s">
        <v>25</v>
      </c>
      <c r="G8" s="6" t="s">
        <v>25</v>
      </c>
      <c r="H8" s="12">
        <v>48</v>
      </c>
      <c r="I8" s="37" t="s">
        <v>18</v>
      </c>
      <c r="J8" s="37" t="s">
        <v>19</v>
      </c>
      <c r="K8" s="37" t="s">
        <v>20</v>
      </c>
      <c r="L8" s="37" t="s">
        <v>20</v>
      </c>
      <c r="M8" s="37" t="s">
        <v>27</v>
      </c>
      <c r="N8" s="40"/>
      <c r="O8" s="38">
        <f t="shared" si="2"/>
        <v>8639.4</v>
      </c>
      <c r="P8" s="38">
        <v>0</v>
      </c>
      <c r="Q8" s="38">
        <v>0</v>
      </c>
      <c r="R8" s="38">
        <f t="shared" ref="R8" si="6">SUM(O8:Q8)</f>
        <v>8639.4</v>
      </c>
      <c r="S8" s="12" t="s">
        <v>28</v>
      </c>
      <c r="T8" s="36" t="s">
        <v>136</v>
      </c>
      <c r="U8" s="31" t="s">
        <v>129</v>
      </c>
      <c r="V8" s="57">
        <v>4318</v>
      </c>
      <c r="W8" s="48">
        <f>V8/100*21+V8</f>
        <v>5224.78</v>
      </c>
      <c r="X8" s="7" t="s">
        <v>39</v>
      </c>
      <c r="Y8" s="13">
        <v>8</v>
      </c>
      <c r="Z8" s="13">
        <v>0</v>
      </c>
      <c r="AA8" s="13" t="s">
        <v>127</v>
      </c>
      <c r="AB8" s="15">
        <v>45057</v>
      </c>
      <c r="AC8" s="13" t="s">
        <v>42</v>
      </c>
      <c r="AD8" s="40" t="s">
        <v>42</v>
      </c>
      <c r="AE8" s="56">
        <v>44941</v>
      </c>
      <c r="AF8" s="13" t="s">
        <v>42</v>
      </c>
      <c r="AH8" s="40" t="s">
        <v>128</v>
      </c>
    </row>
    <row r="9" spans="1:41" ht="14.25" customHeight="1" x14ac:dyDescent="0.2">
      <c r="A9" s="14" t="s">
        <v>22</v>
      </c>
      <c r="B9" s="37" t="s">
        <v>23</v>
      </c>
      <c r="C9" s="48">
        <v>9600</v>
      </c>
      <c r="D9" s="37" t="s">
        <v>24</v>
      </c>
      <c r="E9" s="37" t="s">
        <v>17</v>
      </c>
      <c r="F9" s="39" t="s">
        <v>25</v>
      </c>
      <c r="G9" s="39" t="s">
        <v>25</v>
      </c>
      <c r="H9" s="37">
        <v>48</v>
      </c>
      <c r="I9" s="37" t="s">
        <v>18</v>
      </c>
      <c r="J9" s="37" t="s">
        <v>26</v>
      </c>
      <c r="K9" s="37" t="s">
        <v>20</v>
      </c>
      <c r="L9" s="37" t="s">
        <v>20</v>
      </c>
      <c r="M9" s="37" t="s">
        <v>27</v>
      </c>
      <c r="N9" s="40"/>
      <c r="O9" s="48">
        <f t="shared" si="2"/>
        <v>11616</v>
      </c>
      <c r="P9" s="48">
        <v>0</v>
      </c>
      <c r="Q9" s="48">
        <v>0</v>
      </c>
      <c r="R9" s="48">
        <f>SUM(O9:Q9)</f>
        <v>11616</v>
      </c>
      <c r="S9" s="35" t="s">
        <v>28</v>
      </c>
      <c r="T9" s="50" t="s">
        <v>133</v>
      </c>
      <c r="U9" s="31" t="s">
        <v>129</v>
      </c>
      <c r="V9" s="58">
        <v>7987.2</v>
      </c>
      <c r="W9" s="58">
        <v>9664.5120000000006</v>
      </c>
      <c r="X9" s="7" t="s">
        <v>39</v>
      </c>
      <c r="Y9" s="40">
        <v>1</v>
      </c>
      <c r="Z9" s="40">
        <v>0</v>
      </c>
      <c r="AA9" s="40" t="s">
        <v>130</v>
      </c>
      <c r="AB9" s="51">
        <v>45056</v>
      </c>
      <c r="AC9" s="40" t="s">
        <v>42</v>
      </c>
      <c r="AD9" s="40" t="s">
        <v>42</v>
      </c>
      <c r="AE9" s="56">
        <v>44941</v>
      </c>
      <c r="AF9" s="40" t="s">
        <v>42</v>
      </c>
      <c r="AG9" s="40" t="s">
        <v>132</v>
      </c>
      <c r="AH9" s="40" t="s">
        <v>131</v>
      </c>
      <c r="AI9" s="40"/>
      <c r="AJ9" s="40"/>
      <c r="AK9" s="40"/>
      <c r="AL9" s="40"/>
      <c r="AM9" s="40"/>
      <c r="AN9" s="40"/>
      <c r="AO9" s="40"/>
    </row>
    <row r="10" spans="1:41" ht="13.5" customHeight="1" x14ac:dyDescent="0.2">
      <c r="A10" s="43" t="s">
        <v>106</v>
      </c>
      <c r="B10" s="42" t="s">
        <v>23</v>
      </c>
      <c r="C10" s="5">
        <v>140</v>
      </c>
      <c r="D10" s="37" t="s">
        <v>32</v>
      </c>
      <c r="E10" s="42" t="s">
        <v>17</v>
      </c>
      <c r="F10" s="42" t="s">
        <v>99</v>
      </c>
      <c r="G10" s="42" t="s">
        <v>99</v>
      </c>
      <c r="H10" s="42"/>
      <c r="I10" s="44" t="s">
        <v>48</v>
      </c>
      <c r="J10" s="42" t="s">
        <v>26</v>
      </c>
      <c r="K10" s="42" t="s">
        <v>35</v>
      </c>
      <c r="L10" s="42" t="s">
        <v>35</v>
      </c>
      <c r="M10" s="42" t="s">
        <v>27</v>
      </c>
      <c r="N10" s="42"/>
      <c r="O10" s="48">
        <f t="shared" si="2"/>
        <v>169.4</v>
      </c>
      <c r="P10" s="5">
        <v>0</v>
      </c>
      <c r="Q10" s="48">
        <v>0</v>
      </c>
      <c r="R10" s="5">
        <f t="shared" ref="R10" si="7">SUM(O10:Q10)</f>
        <v>169.4</v>
      </c>
      <c r="S10" s="12" t="s">
        <v>45</v>
      </c>
      <c r="T10" s="40" t="s">
        <v>41</v>
      </c>
      <c r="U10" s="31" t="s">
        <v>141</v>
      </c>
      <c r="V10" s="58">
        <v>138.17599999999999</v>
      </c>
      <c r="W10" s="58">
        <v>167.19300000000001</v>
      </c>
      <c r="X10" s="40">
        <v>1</v>
      </c>
      <c r="Y10" s="40">
        <v>1</v>
      </c>
      <c r="Z10" s="40">
        <v>0</v>
      </c>
      <c r="AA10" s="40" t="s">
        <v>79</v>
      </c>
      <c r="AB10" s="51">
        <v>45084</v>
      </c>
      <c r="AC10" s="40" t="s">
        <v>42</v>
      </c>
      <c r="AD10" s="40" t="s">
        <v>42</v>
      </c>
      <c r="AE10" s="40" t="s">
        <v>41</v>
      </c>
      <c r="AF10" s="40" t="s">
        <v>42</v>
      </c>
      <c r="AG10" s="40"/>
      <c r="AH10" s="40" t="s">
        <v>142</v>
      </c>
      <c r="AI10" s="40"/>
      <c r="AJ10" s="40"/>
      <c r="AK10" s="40"/>
      <c r="AL10" s="40"/>
      <c r="AM10" s="40"/>
      <c r="AN10" s="40"/>
      <c r="AO10" s="40"/>
    </row>
    <row r="11" spans="1:41" ht="13.5" customHeight="1" x14ac:dyDescent="0.2">
      <c r="A11" s="43" t="s">
        <v>153</v>
      </c>
      <c r="B11" s="40" t="s">
        <v>37</v>
      </c>
      <c r="C11" s="48">
        <v>123</v>
      </c>
      <c r="D11" s="42" t="s">
        <v>32</v>
      </c>
      <c r="E11" s="42" t="s">
        <v>17</v>
      </c>
      <c r="F11" s="42" t="s">
        <v>99</v>
      </c>
      <c r="G11" s="42" t="s">
        <v>99</v>
      </c>
      <c r="H11" s="42"/>
      <c r="I11" s="40" t="s">
        <v>111</v>
      </c>
      <c r="J11" s="42" t="s">
        <v>26</v>
      </c>
      <c r="K11" s="42" t="s">
        <v>35</v>
      </c>
      <c r="L11" s="42" t="s">
        <v>35</v>
      </c>
      <c r="M11" s="42" t="s">
        <v>27</v>
      </c>
      <c r="N11" s="42"/>
      <c r="O11" s="48">
        <f t="shared" si="2"/>
        <v>148.82999999999998</v>
      </c>
      <c r="P11" s="48">
        <v>0</v>
      </c>
      <c r="Q11" s="48">
        <v>0</v>
      </c>
      <c r="R11" s="48">
        <f t="shared" ref="R11" si="8">SUM(O11:Q11)</f>
        <v>148.82999999999998</v>
      </c>
      <c r="S11" s="35" t="s">
        <v>45</v>
      </c>
      <c r="T11" s="40" t="s">
        <v>41</v>
      </c>
      <c r="U11" s="31" t="s">
        <v>150</v>
      </c>
      <c r="V11" s="58">
        <v>152.286</v>
      </c>
      <c r="W11" s="58">
        <v>184.26599999999999</v>
      </c>
      <c r="X11" s="7" t="s">
        <v>39</v>
      </c>
      <c r="Y11" s="40">
        <v>1</v>
      </c>
      <c r="Z11" s="40">
        <v>0</v>
      </c>
      <c r="AA11" s="40" t="s">
        <v>82</v>
      </c>
      <c r="AB11" s="51">
        <v>45117</v>
      </c>
      <c r="AC11" s="40" t="s">
        <v>42</v>
      </c>
      <c r="AD11" s="40" t="s">
        <v>42</v>
      </c>
      <c r="AE11" s="40" t="s">
        <v>41</v>
      </c>
      <c r="AF11" s="40" t="s">
        <v>42</v>
      </c>
      <c r="AG11" s="40" t="s">
        <v>152</v>
      </c>
      <c r="AH11" s="40" t="s">
        <v>151</v>
      </c>
      <c r="AI11" s="40"/>
      <c r="AJ11" s="40"/>
      <c r="AK11" s="40"/>
      <c r="AL11" s="40"/>
      <c r="AM11" s="40"/>
      <c r="AN11" s="40"/>
      <c r="AO11" s="40"/>
    </row>
    <row r="12" spans="1:41" ht="13.5" customHeight="1" x14ac:dyDescent="0.2">
      <c r="A12" s="43" t="s">
        <v>135</v>
      </c>
      <c r="B12" s="40" t="s">
        <v>37</v>
      </c>
      <c r="C12" s="5">
        <v>1300</v>
      </c>
      <c r="D12" s="42" t="s">
        <v>32</v>
      </c>
      <c r="E12" s="40" t="s">
        <v>33</v>
      </c>
      <c r="F12" s="44" t="s">
        <v>46</v>
      </c>
      <c r="G12" s="40" t="s">
        <v>99</v>
      </c>
      <c r="H12" s="40"/>
      <c r="I12" s="40" t="s">
        <v>111</v>
      </c>
      <c r="J12" s="42" t="s">
        <v>26</v>
      </c>
      <c r="K12" s="42" t="s">
        <v>35</v>
      </c>
      <c r="L12" s="44" t="s">
        <v>20</v>
      </c>
      <c r="M12" s="42" t="s">
        <v>27</v>
      </c>
      <c r="N12" s="40"/>
      <c r="O12" s="48">
        <f t="shared" si="2"/>
        <v>1573</v>
      </c>
      <c r="P12" s="5">
        <v>0</v>
      </c>
      <c r="Q12" s="48">
        <v>0</v>
      </c>
      <c r="R12" s="5">
        <f t="shared" ref="R12:R13" si="9">SUM(O12:Q12)</f>
        <v>1573</v>
      </c>
      <c r="S12" s="12" t="s">
        <v>45</v>
      </c>
      <c r="T12" s="40" t="s">
        <v>137</v>
      </c>
      <c r="U12" s="31" t="s">
        <v>154</v>
      </c>
      <c r="V12" s="58">
        <v>898.44</v>
      </c>
      <c r="W12" s="58">
        <v>1087.1120000000001</v>
      </c>
      <c r="X12" s="7" t="s">
        <v>39</v>
      </c>
      <c r="Y12" s="40">
        <v>4</v>
      </c>
      <c r="Z12" s="40">
        <v>0</v>
      </c>
      <c r="AA12" s="40" t="s">
        <v>87</v>
      </c>
      <c r="AB12" s="51">
        <v>45134</v>
      </c>
      <c r="AC12" s="40" t="s">
        <v>42</v>
      </c>
      <c r="AD12" s="40" t="s">
        <v>42</v>
      </c>
      <c r="AE12" s="55">
        <v>45184</v>
      </c>
      <c r="AF12" s="40" t="s">
        <v>42</v>
      </c>
      <c r="AG12" s="40"/>
      <c r="AH12" s="40" t="s">
        <v>156</v>
      </c>
      <c r="AI12" s="40"/>
      <c r="AJ12" s="40"/>
      <c r="AK12" s="40"/>
      <c r="AL12" s="40"/>
      <c r="AM12" s="40"/>
      <c r="AN12" s="40"/>
      <c r="AO12" s="40"/>
    </row>
    <row r="13" spans="1:41" ht="13.5" customHeight="1" x14ac:dyDescent="0.2">
      <c r="A13" s="43" t="s">
        <v>112</v>
      </c>
      <c r="B13" s="40" t="s">
        <v>37</v>
      </c>
      <c r="C13" s="5">
        <v>500</v>
      </c>
      <c r="D13" s="47" t="s">
        <v>32</v>
      </c>
      <c r="E13" s="40" t="s">
        <v>33</v>
      </c>
      <c r="F13" s="40" t="s">
        <v>46</v>
      </c>
      <c r="G13" s="40" t="s">
        <v>46</v>
      </c>
      <c r="H13" s="40"/>
      <c r="I13" s="40" t="s">
        <v>111</v>
      </c>
      <c r="J13" s="42" t="s">
        <v>26</v>
      </c>
      <c r="K13" s="42" t="s">
        <v>35</v>
      </c>
      <c r="L13" s="42" t="s">
        <v>35</v>
      </c>
      <c r="M13" s="40" t="s">
        <v>21</v>
      </c>
      <c r="N13" s="40">
        <v>41429</v>
      </c>
      <c r="O13" s="40">
        <v>0</v>
      </c>
      <c r="P13" s="5">
        <f>C13/100*21+C13</f>
        <v>605</v>
      </c>
      <c r="Q13" s="40">
        <v>0</v>
      </c>
      <c r="R13" s="5">
        <f t="shared" si="9"/>
        <v>605</v>
      </c>
      <c r="S13" s="12" t="s">
        <v>45</v>
      </c>
      <c r="T13" s="40" t="s">
        <v>41</v>
      </c>
      <c r="U13" s="31" t="s">
        <v>160</v>
      </c>
      <c r="V13" s="58">
        <v>382.47</v>
      </c>
      <c r="W13" s="58">
        <v>462.78899999999999</v>
      </c>
      <c r="X13" s="7" t="s">
        <v>39</v>
      </c>
      <c r="Y13" s="40">
        <v>2</v>
      </c>
      <c r="Z13" s="40">
        <v>0</v>
      </c>
      <c r="AA13" s="40" t="s">
        <v>161</v>
      </c>
      <c r="AB13" s="51">
        <v>45124</v>
      </c>
      <c r="AC13" s="40" t="s">
        <v>42</v>
      </c>
      <c r="AD13" s="40" t="s">
        <v>42</v>
      </c>
      <c r="AE13" s="40" t="s">
        <v>42</v>
      </c>
      <c r="AF13" s="40" t="s">
        <v>42</v>
      </c>
      <c r="AG13" s="40"/>
      <c r="AH13" s="40" t="s">
        <v>159</v>
      </c>
      <c r="AI13" s="40"/>
      <c r="AJ13" s="40"/>
      <c r="AK13" s="40"/>
      <c r="AL13" s="40"/>
      <c r="AM13" s="40"/>
      <c r="AN13" s="40"/>
      <c r="AO13" s="40"/>
    </row>
    <row r="14" spans="1:41" ht="14.25" customHeight="1" x14ac:dyDescent="0.2">
      <c r="A14" s="61" t="s">
        <v>148</v>
      </c>
      <c r="B14" s="46" t="s">
        <v>149</v>
      </c>
      <c r="C14" s="5">
        <v>132</v>
      </c>
      <c r="D14" s="47" t="s">
        <v>32</v>
      </c>
      <c r="E14" s="46" t="s">
        <v>17</v>
      </c>
      <c r="F14" s="40" t="s">
        <v>114</v>
      </c>
      <c r="G14" s="40" t="s">
        <v>114</v>
      </c>
      <c r="H14" s="46"/>
      <c r="I14" s="46" t="s">
        <v>48</v>
      </c>
      <c r="J14" s="47" t="s">
        <v>52</v>
      </c>
      <c r="K14" s="47" t="s">
        <v>35</v>
      </c>
      <c r="L14" s="47" t="s">
        <v>35</v>
      </c>
      <c r="M14" s="47" t="s">
        <v>27</v>
      </c>
      <c r="N14" s="46"/>
      <c r="O14" s="48">
        <f>C14/100*21+C14</f>
        <v>159.72</v>
      </c>
      <c r="P14" s="48">
        <v>0</v>
      </c>
      <c r="Q14" s="48">
        <v>0</v>
      </c>
      <c r="R14" s="48">
        <f>SUM(O14:Q14)</f>
        <v>159.72</v>
      </c>
      <c r="S14" s="35" t="s">
        <v>99</v>
      </c>
      <c r="T14" s="36" t="s">
        <v>41</v>
      </c>
      <c r="U14" s="47" t="s">
        <v>114</v>
      </c>
      <c r="V14" s="13">
        <v>132</v>
      </c>
      <c r="W14" s="13">
        <v>160</v>
      </c>
      <c r="X14" s="13">
        <v>1</v>
      </c>
      <c r="Y14" s="13">
        <v>1</v>
      </c>
      <c r="Z14" s="13">
        <v>0</v>
      </c>
      <c r="AA14" s="13" t="s">
        <v>162</v>
      </c>
      <c r="AB14" s="15">
        <v>45125</v>
      </c>
      <c r="AC14" s="13" t="s">
        <v>42</v>
      </c>
      <c r="AD14" s="13" t="s">
        <v>42</v>
      </c>
      <c r="AE14" s="13" t="s">
        <v>41</v>
      </c>
      <c r="AF14" s="13" t="s">
        <v>42</v>
      </c>
      <c r="AH14" s="13" t="s">
        <v>163</v>
      </c>
    </row>
    <row r="15" spans="1:41" ht="13.5" customHeight="1" x14ac:dyDescent="0.2">
      <c r="A15" s="43" t="s">
        <v>113</v>
      </c>
      <c r="B15" s="40" t="s">
        <v>37</v>
      </c>
      <c r="C15" s="5">
        <v>370</v>
      </c>
      <c r="D15" s="47" t="s">
        <v>32</v>
      </c>
      <c r="E15" s="40" t="s">
        <v>17</v>
      </c>
      <c r="F15" s="40" t="s">
        <v>104</v>
      </c>
      <c r="G15" s="40" t="s">
        <v>100</v>
      </c>
      <c r="H15" s="40"/>
      <c r="I15" s="40" t="s">
        <v>48</v>
      </c>
      <c r="J15" s="40" t="s">
        <v>52</v>
      </c>
      <c r="K15" s="42" t="s">
        <v>35</v>
      </c>
      <c r="L15" s="42" t="s">
        <v>35</v>
      </c>
      <c r="M15" s="40" t="s">
        <v>27</v>
      </c>
      <c r="O15" s="5">
        <f>C15/100*21+C15</f>
        <v>447.7</v>
      </c>
      <c r="P15" s="5">
        <v>0</v>
      </c>
      <c r="Q15" s="38">
        <v>0</v>
      </c>
      <c r="R15" s="5">
        <f t="shared" ref="R15:R18" si="10">SUM(O15:Q15)</f>
        <v>447.7</v>
      </c>
      <c r="S15" s="12" t="s">
        <v>45</v>
      </c>
      <c r="T15" s="40" t="s">
        <v>41</v>
      </c>
      <c r="U15" s="47" t="s">
        <v>114</v>
      </c>
      <c r="V15" s="53">
        <v>364.8</v>
      </c>
      <c r="W15" s="54">
        <v>441.40800000000002</v>
      </c>
      <c r="X15" s="7">
        <v>1</v>
      </c>
      <c r="Y15" s="13">
        <v>1</v>
      </c>
      <c r="Z15" s="13">
        <v>0</v>
      </c>
      <c r="AA15" s="40" t="s">
        <v>76</v>
      </c>
      <c r="AB15" s="15">
        <v>45154</v>
      </c>
      <c r="AC15" s="40" t="s">
        <v>42</v>
      </c>
      <c r="AD15" s="40" t="s">
        <v>42</v>
      </c>
      <c r="AE15" s="40" t="s">
        <v>42</v>
      </c>
      <c r="AF15" s="40" t="s">
        <v>42</v>
      </c>
      <c r="AG15" s="40"/>
      <c r="AH15" s="40" t="s">
        <v>173</v>
      </c>
      <c r="AI15" s="40"/>
      <c r="AJ15" s="40"/>
      <c r="AK15" s="40"/>
      <c r="AL15" s="40"/>
      <c r="AM15" s="40"/>
      <c r="AN15" s="40"/>
    </row>
    <row r="16" spans="1:41" ht="14.25" customHeight="1" x14ac:dyDescent="0.2">
      <c r="A16" s="43" t="s">
        <v>157</v>
      </c>
      <c r="B16" s="40" t="s">
        <v>73</v>
      </c>
      <c r="C16" s="5">
        <v>496</v>
      </c>
      <c r="D16" s="42" t="s">
        <v>32</v>
      </c>
      <c r="E16" s="40" t="s">
        <v>44</v>
      </c>
      <c r="F16" s="40" t="s">
        <v>104</v>
      </c>
      <c r="G16" s="40" t="s">
        <v>104</v>
      </c>
      <c r="H16" s="40"/>
      <c r="I16" s="40" t="s">
        <v>48</v>
      </c>
      <c r="J16" s="42" t="s">
        <v>158</v>
      </c>
      <c r="K16" s="42" t="s">
        <v>35</v>
      </c>
      <c r="L16" s="42" t="s">
        <v>35</v>
      </c>
      <c r="M16" s="42" t="s">
        <v>21</v>
      </c>
      <c r="O16" s="48">
        <v>0</v>
      </c>
      <c r="P16" s="48">
        <f>C16/100*21+C16</f>
        <v>600.16</v>
      </c>
      <c r="Q16" s="48">
        <v>0</v>
      </c>
      <c r="R16" s="48">
        <f t="shared" si="10"/>
        <v>600.16</v>
      </c>
      <c r="S16" s="35" t="s">
        <v>114</v>
      </c>
      <c r="T16" s="36" t="s">
        <v>41</v>
      </c>
      <c r="U16" s="47" t="s">
        <v>114</v>
      </c>
      <c r="V16" s="40">
        <v>496</v>
      </c>
      <c r="W16" s="40">
        <v>600</v>
      </c>
      <c r="X16" s="7">
        <v>1</v>
      </c>
      <c r="Y16" s="13">
        <v>1</v>
      </c>
      <c r="Z16" s="13">
        <v>0</v>
      </c>
      <c r="AA16" s="40" t="s">
        <v>174</v>
      </c>
      <c r="AB16" s="51">
        <v>45154</v>
      </c>
      <c r="AC16" s="40" t="s">
        <v>42</v>
      </c>
      <c r="AD16" s="40" t="s">
        <v>42</v>
      </c>
      <c r="AE16" s="40" t="s">
        <v>42</v>
      </c>
      <c r="AF16" s="40" t="s">
        <v>42</v>
      </c>
      <c r="AG16" s="40"/>
      <c r="AH16" s="40" t="s">
        <v>175</v>
      </c>
      <c r="AI16" s="40"/>
      <c r="AJ16" s="40"/>
      <c r="AK16" s="40"/>
      <c r="AL16" s="40"/>
      <c r="AM16" s="40"/>
      <c r="AN16" s="40"/>
    </row>
    <row r="17" spans="1:41" ht="14.25" customHeight="1" x14ac:dyDescent="0.2">
      <c r="A17" s="13" t="s">
        <v>165</v>
      </c>
      <c r="B17" s="42" t="s">
        <v>23</v>
      </c>
      <c r="C17" s="13">
        <v>125</v>
      </c>
      <c r="D17" s="47" t="s">
        <v>32</v>
      </c>
      <c r="E17" s="40" t="s">
        <v>17</v>
      </c>
      <c r="F17" s="40" t="s">
        <v>104</v>
      </c>
      <c r="G17" s="40" t="s">
        <v>104</v>
      </c>
      <c r="H17" s="13" t="s">
        <v>77</v>
      </c>
      <c r="I17" s="40" t="s">
        <v>48</v>
      </c>
      <c r="J17" s="13" t="s">
        <v>52</v>
      </c>
      <c r="K17" s="13" t="s">
        <v>35</v>
      </c>
      <c r="L17" s="13" t="s">
        <v>35</v>
      </c>
      <c r="M17" s="13" t="s">
        <v>27</v>
      </c>
      <c r="O17" s="48">
        <f>C17/100*21+C17</f>
        <v>151.25</v>
      </c>
      <c r="P17" s="13">
        <v>0</v>
      </c>
      <c r="Q17" s="13">
        <v>0</v>
      </c>
      <c r="R17" s="48">
        <f t="shared" si="10"/>
        <v>151.25</v>
      </c>
      <c r="S17" s="35" t="s">
        <v>104</v>
      </c>
      <c r="T17" s="40" t="s">
        <v>41</v>
      </c>
      <c r="U17" s="47" t="s">
        <v>104</v>
      </c>
      <c r="V17" s="5">
        <v>124.8</v>
      </c>
      <c r="W17" s="9">
        <v>151.00800000000001</v>
      </c>
      <c r="X17" s="7">
        <v>1</v>
      </c>
      <c r="Y17" s="13">
        <v>1</v>
      </c>
      <c r="Z17" s="13">
        <v>0</v>
      </c>
      <c r="AA17" s="13" t="s">
        <v>166</v>
      </c>
      <c r="AB17" s="8">
        <v>45160</v>
      </c>
      <c r="AC17" s="13" t="s">
        <v>42</v>
      </c>
      <c r="AD17" s="13" t="s">
        <v>42</v>
      </c>
      <c r="AE17" s="13" t="s">
        <v>41</v>
      </c>
      <c r="AF17" s="13" t="s">
        <v>42</v>
      </c>
      <c r="AH17" s="13" t="s">
        <v>167</v>
      </c>
    </row>
    <row r="18" spans="1:41" ht="14.25" customHeight="1" x14ac:dyDescent="0.2">
      <c r="A18" s="42" t="s">
        <v>170</v>
      </c>
      <c r="B18" s="42" t="s">
        <v>23</v>
      </c>
      <c r="C18" s="13">
        <v>123</v>
      </c>
      <c r="D18" s="47" t="s">
        <v>32</v>
      </c>
      <c r="E18" s="40" t="s">
        <v>17</v>
      </c>
      <c r="F18" s="40" t="s">
        <v>104</v>
      </c>
      <c r="G18" s="40" t="s">
        <v>104</v>
      </c>
      <c r="I18" s="40" t="s">
        <v>48</v>
      </c>
      <c r="J18" s="13" t="s">
        <v>52</v>
      </c>
      <c r="K18" s="13" t="s">
        <v>35</v>
      </c>
      <c r="L18" s="13" t="s">
        <v>35</v>
      </c>
      <c r="M18" s="13" t="s">
        <v>27</v>
      </c>
      <c r="O18" s="48">
        <f>C18/100*21+C18</f>
        <v>148.82999999999998</v>
      </c>
      <c r="P18" s="13">
        <v>0</v>
      </c>
      <c r="Q18" s="13">
        <v>0</v>
      </c>
      <c r="R18" s="48">
        <f t="shared" si="10"/>
        <v>148.82999999999998</v>
      </c>
      <c r="S18" s="35" t="s">
        <v>104</v>
      </c>
      <c r="T18" s="31" t="s">
        <v>41</v>
      </c>
      <c r="U18" s="47" t="s">
        <v>104</v>
      </c>
      <c r="V18" s="5">
        <v>123.12</v>
      </c>
      <c r="W18" s="5">
        <v>148.97499999999999</v>
      </c>
      <c r="X18" s="7">
        <v>1</v>
      </c>
      <c r="Y18" s="13">
        <v>1</v>
      </c>
      <c r="Z18" s="13">
        <v>0</v>
      </c>
      <c r="AA18" s="13" t="s">
        <v>172</v>
      </c>
      <c r="AB18" s="15">
        <v>45155</v>
      </c>
      <c r="AC18" s="13" t="s">
        <v>42</v>
      </c>
      <c r="AD18" s="13" t="s">
        <v>42</v>
      </c>
      <c r="AE18" s="13" t="s">
        <v>41</v>
      </c>
      <c r="AF18" s="13" t="s">
        <v>42</v>
      </c>
      <c r="AH18" s="13" t="s">
        <v>171</v>
      </c>
    </row>
    <row r="19" spans="1:41" ht="13.5" customHeight="1" x14ac:dyDescent="0.2">
      <c r="A19" s="43" t="s">
        <v>176</v>
      </c>
      <c r="B19" s="40" t="s">
        <v>31</v>
      </c>
      <c r="C19" s="5">
        <v>144</v>
      </c>
      <c r="D19" s="42" t="s">
        <v>32</v>
      </c>
      <c r="E19" s="40" t="s">
        <v>72</v>
      </c>
      <c r="F19" s="40" t="s">
        <v>99</v>
      </c>
      <c r="G19" s="40" t="s">
        <v>114</v>
      </c>
      <c r="H19" s="40">
        <v>2</v>
      </c>
      <c r="I19" s="40" t="s">
        <v>48</v>
      </c>
      <c r="J19" s="42" t="s">
        <v>52</v>
      </c>
      <c r="K19" s="42" t="s">
        <v>35</v>
      </c>
      <c r="L19" s="42" t="s">
        <v>35</v>
      </c>
      <c r="M19" s="42" t="s">
        <v>21</v>
      </c>
      <c r="N19" s="42"/>
      <c r="O19" s="48">
        <v>0</v>
      </c>
      <c r="P19" s="48">
        <v>144</v>
      </c>
      <c r="Q19" s="48">
        <v>0</v>
      </c>
      <c r="R19" s="48">
        <f t="shared" ref="R19:R21" si="11">SUM(O19:Q19)</f>
        <v>144</v>
      </c>
      <c r="S19" s="35" t="s">
        <v>99</v>
      </c>
      <c r="T19" s="62" t="s">
        <v>41</v>
      </c>
      <c r="U19" s="47" t="s">
        <v>104</v>
      </c>
      <c r="V19" s="5">
        <v>144.63999999999999</v>
      </c>
      <c r="W19" s="5">
        <v>144.63999999999999</v>
      </c>
      <c r="X19" s="40">
        <v>1</v>
      </c>
      <c r="Y19" s="40">
        <v>1</v>
      </c>
      <c r="Z19" s="40">
        <v>0</v>
      </c>
      <c r="AA19" s="40" t="s">
        <v>80</v>
      </c>
      <c r="AB19" s="51">
        <v>45168</v>
      </c>
      <c r="AC19" s="13" t="s">
        <v>42</v>
      </c>
      <c r="AD19" s="40" t="s">
        <v>42</v>
      </c>
      <c r="AE19" s="40" t="s">
        <v>41</v>
      </c>
      <c r="AF19" s="40" t="s">
        <v>42</v>
      </c>
      <c r="AG19" s="40"/>
      <c r="AH19" s="40" t="s">
        <v>177</v>
      </c>
      <c r="AI19" s="40"/>
      <c r="AJ19" s="40"/>
      <c r="AK19" s="40"/>
      <c r="AL19" s="40"/>
      <c r="AM19" s="40"/>
      <c r="AN19" s="40"/>
      <c r="AO19" s="40"/>
    </row>
    <row r="20" spans="1:41" ht="13.5" customHeight="1" x14ac:dyDescent="0.2">
      <c r="A20" s="43" t="s">
        <v>140</v>
      </c>
      <c r="B20" s="40" t="s">
        <v>37</v>
      </c>
      <c r="C20" s="59">
        <v>380</v>
      </c>
      <c r="D20" s="47" t="s">
        <v>32</v>
      </c>
      <c r="E20" s="40" t="s">
        <v>33</v>
      </c>
      <c r="F20" s="40" t="s">
        <v>99</v>
      </c>
      <c r="G20" s="40" t="s">
        <v>114</v>
      </c>
      <c r="H20" s="40"/>
      <c r="I20" s="40" t="s">
        <v>48</v>
      </c>
      <c r="J20" s="42" t="s">
        <v>52</v>
      </c>
      <c r="K20" s="42" t="s">
        <v>35</v>
      </c>
      <c r="L20" s="42" t="s">
        <v>20</v>
      </c>
      <c r="M20" s="40" t="s">
        <v>21</v>
      </c>
      <c r="N20" s="40"/>
      <c r="O20" s="63">
        <v>0</v>
      </c>
      <c r="P20" s="59">
        <f>C20/100*21+C20</f>
        <v>459.8</v>
      </c>
      <c r="Q20" s="63">
        <v>0</v>
      </c>
      <c r="R20" s="59">
        <f t="shared" si="11"/>
        <v>459.8</v>
      </c>
      <c r="S20" s="12" t="s">
        <v>45</v>
      </c>
      <c r="T20" s="40" t="s">
        <v>41</v>
      </c>
      <c r="U20" s="47" t="s">
        <v>104</v>
      </c>
      <c r="V20" s="5">
        <v>373.8</v>
      </c>
      <c r="W20" s="58">
        <v>452.298</v>
      </c>
      <c r="X20" s="40">
        <v>1</v>
      </c>
      <c r="Y20" s="40">
        <v>1</v>
      </c>
      <c r="Z20" s="40">
        <v>0</v>
      </c>
      <c r="AA20" s="40" t="s">
        <v>76</v>
      </c>
      <c r="AB20" s="51">
        <v>45166</v>
      </c>
      <c r="AC20" s="40" t="s">
        <v>42</v>
      </c>
      <c r="AD20" s="40" t="s">
        <v>42</v>
      </c>
      <c r="AE20" s="40" t="s">
        <v>42</v>
      </c>
      <c r="AF20" s="40" t="s">
        <v>42</v>
      </c>
      <c r="AG20" s="40"/>
      <c r="AH20" s="40" t="s">
        <v>180</v>
      </c>
      <c r="AI20" s="40"/>
      <c r="AJ20" s="40"/>
      <c r="AK20" s="40"/>
      <c r="AL20" s="40"/>
      <c r="AM20" s="40"/>
      <c r="AN20" s="40"/>
      <c r="AO20" s="40"/>
    </row>
    <row r="21" spans="1:41" ht="13.5" customHeight="1" x14ac:dyDescent="0.2">
      <c r="A21" s="40" t="s">
        <v>181</v>
      </c>
      <c r="B21" s="42" t="s">
        <v>23</v>
      </c>
      <c r="C21" s="13">
        <v>165</v>
      </c>
      <c r="D21" s="40" t="s">
        <v>32</v>
      </c>
      <c r="E21" s="40" t="s">
        <v>17</v>
      </c>
      <c r="F21" s="40" t="s">
        <v>104</v>
      </c>
      <c r="G21" s="40" t="s">
        <v>104</v>
      </c>
      <c r="H21" s="40"/>
      <c r="I21" s="40" t="s">
        <v>48</v>
      </c>
      <c r="J21" s="40" t="s">
        <v>52</v>
      </c>
      <c r="K21" s="40" t="s">
        <v>35</v>
      </c>
      <c r="L21" s="40" t="s">
        <v>35</v>
      </c>
      <c r="M21" s="42" t="s">
        <v>27</v>
      </c>
      <c r="N21" s="42"/>
      <c r="O21" s="54">
        <f t="shared" ref="O21" si="12">C21/100*21+C21</f>
        <v>199.65</v>
      </c>
      <c r="P21" s="13">
        <v>0</v>
      </c>
      <c r="Q21" s="40">
        <v>0</v>
      </c>
      <c r="R21" s="53">
        <f t="shared" si="11"/>
        <v>199.65</v>
      </c>
      <c r="S21" s="12" t="s">
        <v>46</v>
      </c>
      <c r="T21" s="40" t="s">
        <v>41</v>
      </c>
      <c r="U21" s="47" t="s">
        <v>104</v>
      </c>
      <c r="V21" s="5">
        <v>179.4</v>
      </c>
      <c r="W21" s="54">
        <v>217.07400000000001</v>
      </c>
      <c r="X21" s="40">
        <v>1</v>
      </c>
      <c r="Y21" s="40">
        <v>1</v>
      </c>
      <c r="Z21" s="40">
        <v>0</v>
      </c>
      <c r="AA21" s="40" t="s">
        <v>182</v>
      </c>
      <c r="AB21" s="51">
        <v>45170</v>
      </c>
      <c r="AC21" s="40" t="s">
        <v>42</v>
      </c>
      <c r="AD21" s="40" t="s">
        <v>42</v>
      </c>
      <c r="AE21" s="40" t="s">
        <v>41</v>
      </c>
      <c r="AF21" s="40" t="s">
        <v>42</v>
      </c>
      <c r="AG21" s="40"/>
      <c r="AH21" s="40" t="s">
        <v>183</v>
      </c>
      <c r="AI21" s="40"/>
      <c r="AJ21" s="40"/>
      <c r="AK21" s="40"/>
      <c r="AL21" s="40"/>
      <c r="AM21" s="40"/>
      <c r="AN21" s="40"/>
      <c r="AO21" s="40"/>
    </row>
    <row r="22" spans="1:41" ht="14.25" customHeight="1" x14ac:dyDescent="0.2">
      <c r="T22" s="12"/>
      <c r="U22" s="31"/>
      <c r="V22" s="12"/>
      <c r="W22" s="12"/>
      <c r="X22" s="7"/>
      <c r="AB22" s="12"/>
    </row>
    <row r="23" spans="1:41" ht="14.25" customHeight="1" x14ac:dyDescent="0.2">
      <c r="T23" s="12"/>
      <c r="U23" s="31"/>
      <c r="V23" s="12"/>
      <c r="W23" s="12"/>
      <c r="X23" s="7"/>
      <c r="AB23" s="12"/>
    </row>
    <row r="24" spans="1:41" ht="14.25" customHeight="1" x14ac:dyDescent="0.2">
      <c r="T24" s="12"/>
      <c r="U24" s="31"/>
      <c r="V24" s="12"/>
      <c r="W24" s="12"/>
      <c r="X24" s="7"/>
      <c r="AB24" s="12"/>
    </row>
    <row r="25" spans="1:41" ht="14.25" customHeight="1" x14ac:dyDescent="0.2">
      <c r="T25" s="12"/>
      <c r="U25" s="31"/>
      <c r="V25" s="12"/>
      <c r="W25" s="12"/>
      <c r="X25" s="7"/>
      <c r="AB25" s="12"/>
    </row>
    <row r="26" spans="1:41" ht="14.25" customHeight="1" x14ac:dyDescent="0.2">
      <c r="T26" s="12"/>
      <c r="U26" s="31"/>
      <c r="V26" s="12"/>
      <c r="W26" s="12"/>
      <c r="X26" s="7"/>
      <c r="AB26" s="12"/>
    </row>
    <row r="27" spans="1:41" ht="14.25" customHeight="1" x14ac:dyDescent="0.2">
      <c r="T27" s="12"/>
      <c r="U27" s="31"/>
      <c r="V27" s="12"/>
      <c r="W27" s="12"/>
      <c r="X27" s="7"/>
      <c r="AB27" s="12"/>
    </row>
    <row r="28" spans="1:41" ht="14.25" customHeight="1" x14ac:dyDescent="0.2">
      <c r="T28" s="12"/>
      <c r="U28" s="31"/>
      <c r="V28" s="12"/>
      <c r="W28" s="12"/>
      <c r="X28" s="7"/>
      <c r="AB28" s="12"/>
    </row>
    <row r="29" spans="1:41" ht="14.25" customHeight="1" x14ac:dyDescent="0.2">
      <c r="T29" s="12"/>
      <c r="U29" s="31"/>
      <c r="V29" s="12"/>
      <c r="W29" s="12"/>
      <c r="X29" s="7"/>
      <c r="AB29" s="12"/>
    </row>
    <row r="30" spans="1:41" ht="14.25" customHeight="1" x14ac:dyDescent="0.2">
      <c r="T30" s="12"/>
      <c r="U30" s="31"/>
      <c r="V30" s="12"/>
      <c r="W30" s="12"/>
      <c r="X30" s="7"/>
      <c r="AB30" s="12"/>
    </row>
    <row r="31" spans="1:41" ht="14.25" customHeight="1" x14ac:dyDescent="0.2">
      <c r="T31" s="12"/>
      <c r="U31" s="31"/>
      <c r="V31" s="12"/>
      <c r="W31" s="12"/>
      <c r="X31" s="7"/>
      <c r="AB31" s="12"/>
    </row>
    <row r="32" spans="1:41" ht="14.25" customHeight="1" x14ac:dyDescent="0.2">
      <c r="T32" s="12"/>
      <c r="U32" s="31"/>
      <c r="V32" s="12"/>
      <c r="W32" s="12"/>
      <c r="X32" s="7"/>
      <c r="AB32" s="12"/>
    </row>
    <row r="33" spans="20:28" ht="14.25" customHeight="1" x14ac:dyDescent="0.2">
      <c r="T33" s="12"/>
      <c r="U33" s="31"/>
      <c r="V33" s="12"/>
      <c r="W33" s="12"/>
      <c r="X33" s="7"/>
      <c r="AB33" s="12"/>
    </row>
    <row r="34" spans="20:28" ht="14.25" customHeight="1" x14ac:dyDescent="0.2">
      <c r="T34" s="12"/>
      <c r="U34" s="31"/>
      <c r="V34" s="12"/>
      <c r="W34" s="12"/>
      <c r="X34" s="7"/>
      <c r="AB34" s="12"/>
    </row>
    <row r="35" spans="20:28" ht="14.25" customHeight="1" x14ac:dyDescent="0.2">
      <c r="T35" s="12"/>
      <c r="U35" s="31"/>
      <c r="V35" s="12"/>
      <c r="W35" s="12"/>
      <c r="X35" s="7"/>
      <c r="AB35" s="12"/>
    </row>
    <row r="36" spans="20:28" ht="14.25" customHeight="1" x14ac:dyDescent="0.2">
      <c r="T36" s="12"/>
      <c r="U36" s="31"/>
      <c r="V36" s="12"/>
      <c r="W36" s="12"/>
      <c r="X36" s="7"/>
      <c r="AB36" s="12"/>
    </row>
    <row r="37" spans="20:28" ht="14.25" customHeight="1" x14ac:dyDescent="0.2">
      <c r="T37" s="12"/>
      <c r="U37" s="31"/>
      <c r="V37" s="12"/>
      <c r="W37" s="12"/>
      <c r="X37" s="7"/>
      <c r="AB37" s="12"/>
    </row>
    <row r="38" spans="20:28" ht="14.25" customHeight="1" x14ac:dyDescent="0.2">
      <c r="T38" s="12"/>
      <c r="U38" s="31"/>
      <c r="V38" s="12"/>
      <c r="W38" s="12"/>
      <c r="X38" s="7"/>
      <c r="AB38" s="12"/>
    </row>
    <row r="39" spans="20:28" ht="14.25" customHeight="1" x14ac:dyDescent="0.2">
      <c r="T39" s="12"/>
      <c r="U39" s="31"/>
      <c r="V39" s="12"/>
      <c r="W39" s="12"/>
      <c r="X39" s="7"/>
      <c r="AB39" s="12"/>
    </row>
    <row r="40" spans="20:28" ht="14.25" customHeight="1" x14ac:dyDescent="0.2">
      <c r="T40" s="12"/>
      <c r="U40" s="31"/>
      <c r="V40" s="12"/>
      <c r="W40" s="12"/>
      <c r="X40" s="7"/>
      <c r="AB40" s="12"/>
    </row>
    <row r="41" spans="20:28" ht="14.25" customHeight="1" x14ac:dyDescent="0.2">
      <c r="T41" s="12"/>
      <c r="U41" s="31"/>
      <c r="V41" s="12"/>
      <c r="W41" s="12"/>
      <c r="X41" s="7"/>
      <c r="AB41" s="12"/>
    </row>
    <row r="42" spans="20:28" ht="14.25" customHeight="1" x14ac:dyDescent="0.2">
      <c r="T42" s="12"/>
      <c r="U42" s="31"/>
      <c r="V42" s="12"/>
      <c r="W42" s="12"/>
      <c r="X42" s="7"/>
      <c r="AB42" s="12"/>
    </row>
    <row r="43" spans="20:28" ht="14.25" customHeight="1" x14ac:dyDescent="0.2">
      <c r="T43" s="12"/>
      <c r="U43" s="31"/>
      <c r="V43" s="12"/>
      <c r="W43" s="12"/>
      <c r="X43" s="7"/>
      <c r="AB43" s="12"/>
    </row>
    <row r="44" spans="20:28" ht="14.25" customHeight="1" x14ac:dyDescent="0.2">
      <c r="T44" s="12"/>
      <c r="U44" s="31"/>
      <c r="V44" s="12"/>
      <c r="W44" s="12"/>
      <c r="X44" s="7"/>
      <c r="AB44" s="12"/>
    </row>
    <row r="45" spans="20:28" ht="14.25" customHeight="1" x14ac:dyDescent="0.2">
      <c r="T45" s="12"/>
      <c r="U45" s="31"/>
      <c r="V45" s="12"/>
      <c r="W45" s="12"/>
      <c r="X45" s="7"/>
      <c r="AB45" s="12"/>
    </row>
    <row r="46" spans="20:28" ht="14.25" customHeight="1" x14ac:dyDescent="0.2">
      <c r="T46" s="12"/>
      <c r="U46" s="31"/>
      <c r="V46" s="12"/>
      <c r="W46" s="12"/>
      <c r="X46" s="7"/>
      <c r="AB46" s="12"/>
    </row>
    <row r="47" spans="20:28" ht="14.25" customHeight="1" x14ac:dyDescent="0.2">
      <c r="T47" s="12"/>
      <c r="U47" s="31"/>
      <c r="V47" s="12"/>
      <c r="W47" s="12"/>
      <c r="X47" s="7"/>
      <c r="AB47" s="12"/>
    </row>
    <row r="48" spans="20:28" ht="14.25" customHeight="1" x14ac:dyDescent="0.2">
      <c r="T48" s="12"/>
      <c r="U48" s="31"/>
      <c r="V48" s="12"/>
      <c r="W48" s="12"/>
      <c r="X48" s="7"/>
      <c r="AB48" s="12"/>
    </row>
    <row r="49" spans="20:28" ht="14.25" customHeight="1" x14ac:dyDescent="0.2">
      <c r="T49" s="12"/>
      <c r="U49" s="31"/>
      <c r="V49" s="12"/>
      <c r="W49" s="12"/>
      <c r="X49" s="7"/>
      <c r="AB49" s="12"/>
    </row>
    <row r="50" spans="20:28" ht="14.25" customHeight="1" x14ac:dyDescent="0.2">
      <c r="T50" s="12"/>
      <c r="U50" s="31"/>
      <c r="V50" s="12"/>
      <c r="W50" s="12"/>
      <c r="X50" s="7"/>
      <c r="AB50" s="12"/>
    </row>
    <row r="51" spans="20:28" ht="14.25" customHeight="1" x14ac:dyDescent="0.2">
      <c r="T51" s="12"/>
      <c r="U51" s="31"/>
      <c r="V51" s="12"/>
      <c r="W51" s="12"/>
      <c r="X51" s="7"/>
      <c r="AB51" s="12"/>
    </row>
    <row r="52" spans="20:28" ht="14.25" customHeight="1" x14ac:dyDescent="0.2">
      <c r="T52" s="12"/>
      <c r="U52" s="31"/>
      <c r="V52" s="12"/>
      <c r="W52" s="12"/>
      <c r="X52" s="7"/>
      <c r="AB52" s="12"/>
    </row>
    <row r="53" spans="20:28" ht="14.25" customHeight="1" x14ac:dyDescent="0.2">
      <c r="T53" s="12"/>
      <c r="U53" s="31"/>
      <c r="V53" s="12"/>
      <c r="W53" s="12"/>
      <c r="X53" s="7"/>
      <c r="AB53" s="12"/>
    </row>
    <row r="54" spans="20:28" ht="14.25" customHeight="1" x14ac:dyDescent="0.2">
      <c r="T54" s="12"/>
      <c r="U54" s="31"/>
      <c r="V54" s="12"/>
      <c r="W54" s="12"/>
      <c r="X54" s="7"/>
      <c r="AB54" s="12"/>
    </row>
    <row r="55" spans="20:28" ht="14.25" customHeight="1" x14ac:dyDescent="0.2">
      <c r="T55" s="12"/>
      <c r="U55" s="31"/>
      <c r="V55" s="12"/>
      <c r="W55" s="12"/>
      <c r="X55" s="7"/>
      <c r="AB55" s="12"/>
    </row>
    <row r="56" spans="20:28" ht="14.25" customHeight="1" x14ac:dyDescent="0.2">
      <c r="T56" s="12"/>
      <c r="U56" s="31"/>
      <c r="V56" s="12"/>
      <c r="W56" s="12"/>
      <c r="X56" s="7"/>
      <c r="AB56" s="12"/>
    </row>
    <row r="57" spans="20:28" ht="14.25" customHeight="1" x14ac:dyDescent="0.2">
      <c r="T57" s="12"/>
      <c r="U57" s="31"/>
      <c r="V57" s="12"/>
      <c r="W57" s="12"/>
      <c r="X57" s="7"/>
      <c r="AB57" s="12"/>
    </row>
    <row r="58" spans="20:28" ht="14.25" customHeight="1" x14ac:dyDescent="0.2">
      <c r="T58" s="12"/>
      <c r="U58" s="31"/>
      <c r="V58" s="12"/>
      <c r="W58" s="12"/>
      <c r="X58" s="7"/>
      <c r="AB58" s="12"/>
    </row>
    <row r="59" spans="20:28" ht="14.25" customHeight="1" x14ac:dyDescent="0.2">
      <c r="T59" s="12"/>
      <c r="U59" s="31"/>
      <c r="V59" s="12"/>
      <c r="W59" s="12"/>
      <c r="X59" s="7"/>
      <c r="AB59" s="12"/>
    </row>
    <row r="60" spans="20:28" ht="14.25" customHeight="1" x14ac:dyDescent="0.2">
      <c r="T60" s="12"/>
      <c r="U60" s="31"/>
      <c r="V60" s="12"/>
      <c r="W60" s="12"/>
      <c r="X60" s="7"/>
      <c r="AB60" s="12"/>
    </row>
    <row r="61" spans="20:28" ht="14.25" customHeight="1" x14ac:dyDescent="0.2">
      <c r="T61" s="12"/>
      <c r="U61" s="31"/>
      <c r="V61" s="12"/>
      <c r="W61" s="12"/>
      <c r="X61" s="7"/>
      <c r="AB61" s="12"/>
    </row>
    <row r="62" spans="20:28" ht="14.25" customHeight="1" x14ac:dyDescent="0.2">
      <c r="T62" s="12"/>
      <c r="U62" s="31"/>
      <c r="V62" s="12"/>
      <c r="W62" s="12"/>
      <c r="X62" s="7"/>
      <c r="AB62" s="12"/>
    </row>
    <row r="63" spans="20:28" ht="14.25" customHeight="1" x14ac:dyDescent="0.2">
      <c r="T63" s="12"/>
      <c r="U63" s="31"/>
      <c r="V63" s="12"/>
      <c r="W63" s="12"/>
      <c r="X63" s="7"/>
      <c r="AB63" s="12"/>
    </row>
    <row r="64" spans="20:28" ht="14.25" customHeight="1" x14ac:dyDescent="0.2">
      <c r="T64" s="12"/>
      <c r="U64" s="31"/>
      <c r="V64" s="12"/>
      <c r="W64" s="12"/>
      <c r="X64" s="7"/>
      <c r="AB64" s="12"/>
    </row>
    <row r="65" spans="20:28" ht="14.25" customHeight="1" x14ac:dyDescent="0.2">
      <c r="T65" s="12"/>
      <c r="U65" s="31"/>
      <c r="V65" s="12"/>
      <c r="W65" s="12"/>
      <c r="X65" s="7"/>
      <c r="AB65" s="12"/>
    </row>
    <row r="66" spans="20:28" ht="14.25" customHeight="1" x14ac:dyDescent="0.2">
      <c r="T66" s="12"/>
      <c r="U66" s="31"/>
      <c r="V66" s="12"/>
      <c r="W66" s="12"/>
      <c r="X66" s="7"/>
      <c r="AB66" s="12"/>
    </row>
    <row r="67" spans="20:28" ht="14.25" customHeight="1" x14ac:dyDescent="0.2">
      <c r="T67" s="12"/>
      <c r="U67" s="31"/>
      <c r="V67" s="12"/>
      <c r="W67" s="12"/>
      <c r="X67" s="7"/>
      <c r="AB67" s="12"/>
    </row>
    <row r="68" spans="20:28" ht="14.25" customHeight="1" x14ac:dyDescent="0.2">
      <c r="T68" s="12"/>
      <c r="U68" s="31"/>
      <c r="V68" s="12"/>
      <c r="W68" s="12"/>
      <c r="X68" s="7"/>
      <c r="AB68" s="12"/>
    </row>
    <row r="69" spans="20:28" ht="14.25" customHeight="1" x14ac:dyDescent="0.2">
      <c r="T69" s="12"/>
      <c r="U69" s="31"/>
      <c r="V69" s="12"/>
      <c r="W69" s="12"/>
      <c r="X69" s="7"/>
      <c r="AB69" s="12"/>
    </row>
    <row r="70" spans="20:28" ht="14.25" customHeight="1" x14ac:dyDescent="0.2">
      <c r="T70" s="12"/>
      <c r="U70" s="31"/>
      <c r="V70" s="12"/>
      <c r="W70" s="12"/>
      <c r="X70" s="7"/>
      <c r="AB70" s="12"/>
    </row>
    <row r="71" spans="20:28" ht="14.25" customHeight="1" x14ac:dyDescent="0.2">
      <c r="T71" s="12"/>
      <c r="U71" s="31"/>
      <c r="V71" s="12"/>
      <c r="W71" s="12"/>
      <c r="X71" s="7"/>
      <c r="AB71" s="12"/>
    </row>
    <row r="72" spans="20:28" ht="14.25" customHeight="1" x14ac:dyDescent="0.2">
      <c r="T72" s="12"/>
      <c r="U72" s="31"/>
      <c r="V72" s="12"/>
      <c r="W72" s="12"/>
      <c r="X72" s="7"/>
      <c r="AB72" s="12"/>
    </row>
    <row r="73" spans="20:28" ht="14.25" customHeight="1" x14ac:dyDescent="0.2">
      <c r="T73" s="12"/>
      <c r="U73" s="31"/>
      <c r="V73" s="12"/>
      <c r="W73" s="12"/>
      <c r="X73" s="7"/>
      <c r="AB73" s="12"/>
    </row>
    <row r="74" spans="20:28" ht="14.25" customHeight="1" x14ac:dyDescent="0.2">
      <c r="T74" s="12"/>
      <c r="U74" s="31"/>
      <c r="V74" s="12"/>
      <c r="W74" s="12"/>
      <c r="X74" s="7"/>
      <c r="AB74" s="12"/>
    </row>
    <row r="75" spans="20:28" ht="14.25" customHeight="1" x14ac:dyDescent="0.2">
      <c r="T75" s="12"/>
      <c r="U75" s="31"/>
      <c r="V75" s="12"/>
      <c r="W75" s="12"/>
      <c r="X75" s="7"/>
      <c r="AB75" s="12"/>
    </row>
    <row r="76" spans="20:28" ht="14.25" customHeight="1" x14ac:dyDescent="0.2">
      <c r="T76" s="12"/>
      <c r="U76" s="31"/>
      <c r="V76" s="12"/>
      <c r="W76" s="12"/>
      <c r="X76" s="7"/>
      <c r="AB76" s="12"/>
    </row>
    <row r="77" spans="20:28" ht="14.25" customHeight="1" x14ac:dyDescent="0.2">
      <c r="T77" s="12"/>
      <c r="U77" s="31"/>
      <c r="V77" s="12"/>
      <c r="W77" s="12"/>
      <c r="X77" s="7"/>
      <c r="AB77" s="12"/>
    </row>
    <row r="78" spans="20:28" ht="14.25" customHeight="1" x14ac:dyDescent="0.2">
      <c r="T78" s="12"/>
      <c r="U78" s="31"/>
      <c r="V78" s="12"/>
      <c r="W78" s="12"/>
      <c r="X78" s="7"/>
      <c r="AB78" s="12"/>
    </row>
    <row r="79" spans="20:28" ht="14.25" customHeight="1" x14ac:dyDescent="0.2">
      <c r="T79" s="12"/>
      <c r="U79" s="31"/>
      <c r="V79" s="12"/>
      <c r="W79" s="12"/>
      <c r="X79" s="7"/>
      <c r="AB79" s="12"/>
    </row>
    <row r="80" spans="20:28" ht="14.25" customHeight="1" x14ac:dyDescent="0.2">
      <c r="T80" s="12"/>
      <c r="U80" s="31"/>
      <c r="V80" s="12"/>
      <c r="W80" s="12"/>
      <c r="X80" s="7"/>
      <c r="AB80" s="12"/>
    </row>
    <row r="81" spans="20:28" ht="14.25" customHeight="1" x14ac:dyDescent="0.2">
      <c r="T81" s="12"/>
      <c r="U81" s="31"/>
      <c r="V81" s="12"/>
      <c r="W81" s="12"/>
      <c r="X81" s="7"/>
      <c r="AB81" s="12"/>
    </row>
    <row r="82" spans="20:28" ht="14.25" customHeight="1" x14ac:dyDescent="0.2">
      <c r="T82" s="12"/>
      <c r="U82" s="31"/>
      <c r="V82" s="12"/>
      <c r="W82" s="12"/>
      <c r="X82" s="7"/>
      <c r="AB82" s="12"/>
    </row>
    <row r="83" spans="20:28" ht="14.25" customHeight="1" x14ac:dyDescent="0.2">
      <c r="T83" s="12"/>
      <c r="U83" s="31"/>
      <c r="V83" s="12"/>
      <c r="W83" s="12"/>
      <c r="X83" s="7"/>
      <c r="AB83" s="12"/>
    </row>
    <row r="84" spans="20:28" ht="14.25" customHeight="1" x14ac:dyDescent="0.2">
      <c r="T84" s="12"/>
      <c r="U84" s="31"/>
      <c r="V84" s="12"/>
      <c r="W84" s="12"/>
      <c r="X84" s="7"/>
      <c r="AB84" s="12"/>
    </row>
    <row r="85" spans="20:28" ht="14.25" customHeight="1" x14ac:dyDescent="0.2">
      <c r="T85" s="12"/>
      <c r="U85" s="31"/>
      <c r="V85" s="12"/>
      <c r="W85" s="12"/>
      <c r="X85" s="7"/>
      <c r="AB85" s="12"/>
    </row>
    <row r="86" spans="20:28" ht="14.25" customHeight="1" x14ac:dyDescent="0.2">
      <c r="T86" s="12"/>
      <c r="U86" s="31"/>
      <c r="V86" s="12"/>
      <c r="W86" s="12"/>
      <c r="X86" s="7"/>
      <c r="AB86" s="12"/>
    </row>
    <row r="87" spans="20:28" ht="14.25" customHeight="1" x14ac:dyDescent="0.2">
      <c r="T87" s="12"/>
      <c r="U87" s="31"/>
      <c r="V87" s="12"/>
      <c r="W87" s="12"/>
      <c r="X87" s="7"/>
      <c r="AB87" s="12"/>
    </row>
    <row r="88" spans="20:28" ht="14.25" customHeight="1" x14ac:dyDescent="0.2">
      <c r="T88" s="12"/>
      <c r="U88" s="31"/>
      <c r="V88" s="12"/>
      <c r="W88" s="12"/>
      <c r="X88" s="7"/>
      <c r="AB88" s="12"/>
    </row>
    <row r="89" spans="20:28" ht="14.25" customHeight="1" x14ac:dyDescent="0.2">
      <c r="T89" s="12"/>
      <c r="U89" s="31"/>
      <c r="V89" s="12"/>
      <c r="W89" s="12"/>
      <c r="X89" s="7"/>
      <c r="AB89" s="12"/>
    </row>
    <row r="90" spans="20:28" ht="14.25" customHeight="1" x14ac:dyDescent="0.2">
      <c r="T90" s="12"/>
      <c r="U90" s="31"/>
      <c r="V90" s="12"/>
      <c r="W90" s="12"/>
      <c r="X90" s="7"/>
      <c r="AB90" s="12"/>
    </row>
    <row r="91" spans="20:28" ht="14.25" customHeight="1" x14ac:dyDescent="0.2">
      <c r="T91" s="12"/>
      <c r="U91" s="31"/>
      <c r="V91" s="12"/>
      <c r="W91" s="12"/>
      <c r="X91" s="7"/>
      <c r="AB91" s="12"/>
    </row>
    <row r="92" spans="20:28" ht="14.25" customHeight="1" x14ac:dyDescent="0.2">
      <c r="T92" s="12"/>
      <c r="U92" s="31"/>
      <c r="V92" s="12"/>
      <c r="W92" s="12"/>
      <c r="X92" s="7"/>
      <c r="AB92" s="12"/>
    </row>
    <row r="93" spans="20:28" ht="14.25" customHeight="1" x14ac:dyDescent="0.2">
      <c r="T93" s="12"/>
      <c r="U93" s="31"/>
      <c r="V93" s="12"/>
      <c r="W93" s="12"/>
      <c r="X93" s="7"/>
      <c r="AB93" s="12"/>
    </row>
    <row r="94" spans="20:28" ht="14.25" customHeight="1" x14ac:dyDescent="0.2">
      <c r="T94" s="12"/>
      <c r="U94" s="31"/>
      <c r="V94" s="12"/>
      <c r="W94" s="12"/>
      <c r="X94" s="7"/>
      <c r="AB94" s="12"/>
    </row>
    <row r="95" spans="20:28" ht="14.25" customHeight="1" x14ac:dyDescent="0.2">
      <c r="T95" s="12"/>
      <c r="U95" s="31"/>
      <c r="V95" s="12"/>
      <c r="W95" s="12"/>
      <c r="X95" s="7"/>
      <c r="AB95" s="12"/>
    </row>
    <row r="96" spans="20:28" ht="14.25" customHeight="1" x14ac:dyDescent="0.2">
      <c r="T96" s="12"/>
      <c r="U96" s="31"/>
      <c r="V96" s="12"/>
      <c r="W96" s="12"/>
      <c r="X96" s="7"/>
      <c r="AB96" s="12"/>
    </row>
    <row r="97" spans="20:28" ht="14.25" customHeight="1" x14ac:dyDescent="0.2">
      <c r="T97" s="12"/>
      <c r="U97" s="31"/>
      <c r="V97" s="12"/>
      <c r="W97" s="12"/>
      <c r="X97" s="7"/>
      <c r="AB97" s="12"/>
    </row>
    <row r="98" spans="20:28" ht="14.25" customHeight="1" x14ac:dyDescent="0.2">
      <c r="T98" s="12"/>
      <c r="U98" s="31"/>
      <c r="V98" s="12"/>
      <c r="W98" s="12"/>
      <c r="X98" s="7"/>
      <c r="AB98" s="12"/>
    </row>
    <row r="99" spans="20:28" ht="14.25" customHeight="1" x14ac:dyDescent="0.2">
      <c r="T99" s="12"/>
      <c r="U99" s="31"/>
      <c r="V99" s="12"/>
      <c r="W99" s="12"/>
      <c r="X99" s="7"/>
      <c r="AB99" s="12"/>
    </row>
    <row r="100" spans="20:28" ht="14.25" customHeight="1" x14ac:dyDescent="0.2">
      <c r="T100" s="12"/>
      <c r="U100" s="31"/>
      <c r="V100" s="12"/>
      <c r="W100" s="12"/>
      <c r="X100" s="7"/>
      <c r="AB100" s="12"/>
    </row>
    <row r="101" spans="20:28" ht="14.25" customHeight="1" x14ac:dyDescent="0.2">
      <c r="T101" s="12"/>
      <c r="U101" s="31"/>
      <c r="V101" s="12"/>
      <c r="W101" s="12"/>
      <c r="X101" s="7"/>
      <c r="AB101" s="12"/>
    </row>
    <row r="102" spans="20:28" ht="14.25" customHeight="1" x14ac:dyDescent="0.2">
      <c r="T102" s="12"/>
      <c r="U102" s="31"/>
      <c r="V102" s="12"/>
      <c r="W102" s="12"/>
      <c r="X102" s="7"/>
      <c r="AB102" s="12"/>
    </row>
    <row r="103" spans="20:28" ht="14.25" customHeight="1" x14ac:dyDescent="0.2">
      <c r="T103" s="12"/>
      <c r="U103" s="31"/>
      <c r="V103" s="12"/>
      <c r="W103" s="12"/>
      <c r="X103" s="7"/>
      <c r="AB103" s="12"/>
    </row>
    <row r="104" spans="20:28" ht="14.25" customHeight="1" x14ac:dyDescent="0.2">
      <c r="T104" s="12"/>
      <c r="U104" s="31"/>
      <c r="V104" s="12"/>
      <c r="W104" s="12"/>
      <c r="X104" s="7"/>
      <c r="AB104" s="12"/>
    </row>
    <row r="105" spans="20:28" ht="14.25" customHeight="1" x14ac:dyDescent="0.2">
      <c r="T105" s="12"/>
      <c r="U105" s="31"/>
      <c r="V105" s="12"/>
      <c r="W105" s="12"/>
      <c r="X105" s="7"/>
      <c r="AB105" s="12"/>
    </row>
    <row r="106" spans="20:28" ht="14.25" customHeight="1" x14ac:dyDescent="0.2">
      <c r="T106" s="12"/>
      <c r="U106" s="31"/>
      <c r="V106" s="12"/>
      <c r="W106" s="12"/>
      <c r="X106" s="7"/>
      <c r="AB106" s="12"/>
    </row>
    <row r="107" spans="20:28" ht="14.25" customHeight="1" x14ac:dyDescent="0.2">
      <c r="T107" s="12"/>
      <c r="U107" s="31"/>
      <c r="V107" s="12"/>
      <c r="W107" s="12"/>
      <c r="X107" s="7"/>
      <c r="AB107" s="12"/>
    </row>
    <row r="108" spans="20:28" ht="14.25" customHeight="1" x14ac:dyDescent="0.2">
      <c r="T108" s="12"/>
      <c r="U108" s="31"/>
      <c r="V108" s="12"/>
      <c r="W108" s="12"/>
      <c r="X108" s="7"/>
      <c r="AB108" s="12"/>
    </row>
    <row r="109" spans="20:28" ht="14.25" customHeight="1" x14ac:dyDescent="0.2">
      <c r="T109" s="12"/>
      <c r="U109" s="31"/>
      <c r="V109" s="12"/>
      <c r="W109" s="12"/>
      <c r="X109" s="7"/>
      <c r="AB109" s="12"/>
    </row>
    <row r="110" spans="20:28" ht="14.25" customHeight="1" x14ac:dyDescent="0.2">
      <c r="T110" s="12"/>
      <c r="U110" s="31"/>
      <c r="V110" s="12"/>
      <c r="W110" s="12"/>
      <c r="X110" s="7"/>
      <c r="AB110" s="12"/>
    </row>
    <row r="111" spans="20:28" ht="14.25" customHeight="1" x14ac:dyDescent="0.2">
      <c r="T111" s="12"/>
      <c r="U111" s="31"/>
      <c r="V111" s="12"/>
      <c r="W111" s="12"/>
      <c r="X111" s="7"/>
      <c r="AB111" s="12"/>
    </row>
    <row r="112" spans="20:28" ht="14.25" customHeight="1" x14ac:dyDescent="0.2">
      <c r="T112" s="12"/>
      <c r="U112" s="31"/>
      <c r="V112" s="12"/>
      <c r="W112" s="12"/>
      <c r="X112" s="7"/>
      <c r="AB112" s="12"/>
    </row>
    <row r="113" spans="20:28" ht="14.25" customHeight="1" x14ac:dyDescent="0.2">
      <c r="T113" s="12"/>
      <c r="U113" s="31"/>
      <c r="V113" s="12"/>
      <c r="W113" s="12"/>
      <c r="X113" s="7"/>
      <c r="AB113" s="12"/>
    </row>
    <row r="114" spans="20:28" ht="14.25" customHeight="1" x14ac:dyDescent="0.2">
      <c r="T114" s="12"/>
      <c r="U114" s="31"/>
      <c r="V114" s="12"/>
      <c r="W114" s="12"/>
      <c r="X114" s="7"/>
      <c r="AB114" s="12"/>
    </row>
    <row r="115" spans="20:28" ht="14.25" customHeight="1" x14ac:dyDescent="0.2">
      <c r="T115" s="12"/>
      <c r="U115" s="31"/>
      <c r="V115" s="12"/>
      <c r="W115" s="12"/>
      <c r="X115" s="7"/>
      <c r="AB115" s="12"/>
    </row>
    <row r="116" spans="20:28" ht="14.25" customHeight="1" x14ac:dyDescent="0.2">
      <c r="T116" s="12"/>
      <c r="U116" s="31"/>
      <c r="V116" s="12"/>
      <c r="W116" s="12"/>
      <c r="X116" s="7"/>
      <c r="AB116" s="12"/>
    </row>
    <row r="117" spans="20:28" ht="14.25" customHeight="1" x14ac:dyDescent="0.2">
      <c r="T117" s="12"/>
      <c r="U117" s="31"/>
      <c r="V117" s="12"/>
      <c r="W117" s="12"/>
      <c r="X117" s="7"/>
      <c r="AB117" s="12"/>
    </row>
    <row r="118" spans="20:28" ht="14.25" customHeight="1" x14ac:dyDescent="0.2">
      <c r="T118" s="12"/>
      <c r="U118" s="31"/>
      <c r="V118" s="12"/>
      <c r="W118" s="12"/>
      <c r="X118" s="7"/>
      <c r="AB118" s="12"/>
    </row>
    <row r="119" spans="20:28" ht="14.25" customHeight="1" x14ac:dyDescent="0.2">
      <c r="T119" s="12"/>
      <c r="U119" s="31"/>
      <c r="V119" s="12"/>
      <c r="W119" s="12"/>
      <c r="X119" s="7"/>
      <c r="AB119" s="12"/>
    </row>
    <row r="120" spans="20:28" ht="14.25" customHeight="1" x14ac:dyDescent="0.2">
      <c r="T120" s="12"/>
      <c r="U120" s="31"/>
      <c r="V120" s="12"/>
      <c r="W120" s="12"/>
      <c r="X120" s="7"/>
      <c r="AB120" s="12"/>
    </row>
    <row r="121" spans="20:28" ht="14.25" customHeight="1" x14ac:dyDescent="0.2">
      <c r="T121" s="12"/>
      <c r="U121" s="31"/>
      <c r="V121" s="12"/>
      <c r="W121" s="12"/>
      <c r="X121" s="7"/>
      <c r="AB121" s="12"/>
    </row>
    <row r="122" spans="20:28" ht="14.25" customHeight="1" x14ac:dyDescent="0.2">
      <c r="T122" s="12"/>
      <c r="U122" s="31"/>
      <c r="V122" s="12"/>
      <c r="W122" s="12"/>
      <c r="X122" s="7"/>
      <c r="AB122" s="12"/>
    </row>
    <row r="123" spans="20:28" ht="14.25" customHeight="1" x14ac:dyDescent="0.2">
      <c r="T123" s="12"/>
      <c r="U123" s="31"/>
      <c r="V123" s="12"/>
      <c r="W123" s="12"/>
      <c r="X123" s="7"/>
      <c r="AB123" s="12"/>
    </row>
    <row r="124" spans="20:28" ht="14.25" customHeight="1" x14ac:dyDescent="0.2">
      <c r="T124" s="12"/>
      <c r="U124" s="31"/>
      <c r="V124" s="12"/>
      <c r="W124" s="12"/>
      <c r="X124" s="7"/>
      <c r="AB124" s="12"/>
    </row>
    <row r="125" spans="20:28" ht="14.25" customHeight="1" x14ac:dyDescent="0.2">
      <c r="T125" s="12"/>
      <c r="U125" s="31"/>
      <c r="V125" s="12"/>
      <c r="W125" s="12"/>
      <c r="X125" s="7"/>
      <c r="AB125" s="12"/>
    </row>
    <row r="126" spans="20:28" ht="14.25" customHeight="1" x14ac:dyDescent="0.2">
      <c r="T126" s="12"/>
      <c r="U126" s="31"/>
      <c r="V126" s="12"/>
      <c r="W126" s="12"/>
      <c r="X126" s="7"/>
      <c r="AB126" s="12"/>
    </row>
    <row r="127" spans="20:28" ht="14.25" customHeight="1" x14ac:dyDescent="0.2">
      <c r="T127" s="12"/>
      <c r="U127" s="31"/>
      <c r="V127" s="12"/>
      <c r="W127" s="12"/>
      <c r="X127" s="7"/>
      <c r="AB127" s="12"/>
    </row>
    <row r="128" spans="20:28" ht="14.25" customHeight="1" x14ac:dyDescent="0.2">
      <c r="T128" s="12"/>
      <c r="U128" s="31"/>
      <c r="V128" s="12"/>
      <c r="W128" s="12"/>
      <c r="X128" s="7"/>
      <c r="AB128" s="12"/>
    </row>
    <row r="129" spans="20:28" ht="14.25" customHeight="1" x14ac:dyDescent="0.2">
      <c r="T129" s="12"/>
      <c r="U129" s="31"/>
      <c r="V129" s="12"/>
      <c r="W129" s="12"/>
      <c r="X129" s="7"/>
      <c r="AB129" s="12"/>
    </row>
    <row r="130" spans="20:28" ht="14.25" customHeight="1" x14ac:dyDescent="0.2">
      <c r="T130" s="12"/>
      <c r="U130" s="31"/>
      <c r="V130" s="12"/>
      <c r="W130" s="12"/>
      <c r="X130" s="7"/>
      <c r="AB130" s="12"/>
    </row>
    <row r="131" spans="20:28" ht="14.25" customHeight="1" x14ac:dyDescent="0.2">
      <c r="T131" s="12"/>
      <c r="U131" s="31"/>
      <c r="V131" s="12"/>
      <c r="W131" s="12"/>
      <c r="X131" s="7"/>
      <c r="AB131" s="12"/>
    </row>
    <row r="132" spans="20:28" ht="14.25" customHeight="1" x14ac:dyDescent="0.2">
      <c r="T132" s="12"/>
      <c r="U132" s="31"/>
      <c r="V132" s="12"/>
      <c r="W132" s="12"/>
      <c r="X132" s="7"/>
      <c r="AB132" s="12"/>
    </row>
    <row r="133" spans="20:28" ht="14.25" customHeight="1" x14ac:dyDescent="0.2">
      <c r="T133" s="12"/>
      <c r="U133" s="31"/>
      <c r="V133" s="12"/>
      <c r="W133" s="12"/>
      <c r="X133" s="7"/>
      <c r="AB133" s="12"/>
    </row>
    <row r="134" spans="20:28" ht="14.25" customHeight="1" x14ac:dyDescent="0.2">
      <c r="T134" s="12"/>
      <c r="U134" s="31"/>
      <c r="V134" s="12"/>
      <c r="W134" s="12"/>
      <c r="X134" s="7"/>
      <c r="AB134" s="12"/>
    </row>
    <row r="135" spans="20:28" ht="14.25" customHeight="1" x14ac:dyDescent="0.2">
      <c r="T135" s="12"/>
      <c r="U135" s="31"/>
      <c r="V135" s="12"/>
      <c r="W135" s="12"/>
      <c r="X135" s="7"/>
      <c r="AB135" s="12"/>
    </row>
    <row r="136" spans="20:28" ht="14.25" customHeight="1" x14ac:dyDescent="0.2">
      <c r="T136" s="12"/>
      <c r="U136" s="31"/>
      <c r="V136" s="12"/>
      <c r="W136" s="12"/>
      <c r="X136" s="7"/>
      <c r="AB136" s="12"/>
    </row>
    <row r="137" spans="20:28" ht="14.25" customHeight="1" x14ac:dyDescent="0.2">
      <c r="T137" s="12"/>
      <c r="U137" s="31"/>
      <c r="V137" s="12"/>
      <c r="W137" s="12"/>
      <c r="X137" s="7"/>
      <c r="AB137" s="12"/>
    </row>
    <row r="138" spans="20:28" ht="14.25" customHeight="1" x14ac:dyDescent="0.2">
      <c r="T138" s="12"/>
      <c r="U138" s="31"/>
      <c r="V138" s="12"/>
      <c r="W138" s="12"/>
      <c r="X138" s="7"/>
      <c r="AB138" s="12"/>
    </row>
    <row r="139" spans="20:28" ht="14.25" customHeight="1" x14ac:dyDescent="0.2">
      <c r="T139" s="12"/>
      <c r="U139" s="31"/>
      <c r="V139" s="12"/>
      <c r="W139" s="12"/>
      <c r="X139" s="7"/>
      <c r="AB139" s="12"/>
    </row>
    <row r="140" spans="20:28" ht="14.25" customHeight="1" x14ac:dyDescent="0.2">
      <c r="T140" s="12"/>
      <c r="U140" s="31"/>
      <c r="V140" s="12"/>
      <c r="W140" s="12"/>
      <c r="X140" s="7"/>
      <c r="AB140" s="12"/>
    </row>
    <row r="141" spans="20:28" ht="14.25" customHeight="1" x14ac:dyDescent="0.2">
      <c r="T141" s="12"/>
      <c r="U141" s="31"/>
      <c r="V141" s="12"/>
      <c r="W141" s="12"/>
      <c r="X141" s="7"/>
      <c r="AB141" s="12"/>
    </row>
    <row r="142" spans="20:28" ht="14.25" customHeight="1" x14ac:dyDescent="0.2">
      <c r="T142" s="12"/>
      <c r="U142" s="31"/>
      <c r="V142" s="12"/>
      <c r="W142" s="12"/>
      <c r="X142" s="7"/>
      <c r="AB142" s="12"/>
    </row>
    <row r="143" spans="20:28" ht="14.25" customHeight="1" x14ac:dyDescent="0.2">
      <c r="T143" s="12"/>
      <c r="U143" s="31"/>
      <c r="V143" s="12"/>
      <c r="W143" s="12"/>
      <c r="X143" s="7"/>
      <c r="AB143" s="12"/>
    </row>
    <row r="144" spans="20:28" ht="14.25" customHeight="1" x14ac:dyDescent="0.2">
      <c r="T144" s="12"/>
      <c r="U144" s="31"/>
      <c r="V144" s="12"/>
      <c r="W144" s="12"/>
      <c r="X144" s="7"/>
      <c r="AB144" s="12"/>
    </row>
    <row r="145" spans="20:28" ht="14.25" customHeight="1" x14ac:dyDescent="0.2">
      <c r="T145" s="12"/>
      <c r="U145" s="31"/>
      <c r="V145" s="12"/>
      <c r="W145" s="12"/>
      <c r="X145" s="7"/>
      <c r="AB145" s="12"/>
    </row>
    <row r="146" spans="20:28" ht="14.25" customHeight="1" x14ac:dyDescent="0.2">
      <c r="T146" s="12"/>
      <c r="U146" s="31"/>
      <c r="V146" s="12"/>
      <c r="W146" s="12"/>
      <c r="X146" s="7"/>
      <c r="AB146" s="12"/>
    </row>
    <row r="147" spans="20:28" ht="14.25" customHeight="1" x14ac:dyDescent="0.2">
      <c r="T147" s="12"/>
      <c r="U147" s="31"/>
      <c r="V147" s="12"/>
      <c r="W147" s="12"/>
      <c r="X147" s="7"/>
      <c r="AB147" s="12"/>
    </row>
    <row r="148" spans="20:28" ht="14.25" customHeight="1" x14ac:dyDescent="0.2">
      <c r="T148" s="12"/>
      <c r="U148" s="31"/>
      <c r="V148" s="12"/>
      <c r="W148" s="12"/>
      <c r="X148" s="7"/>
      <c r="AB148" s="12"/>
    </row>
    <row r="149" spans="20:28" ht="14.25" customHeight="1" x14ac:dyDescent="0.2">
      <c r="T149" s="12"/>
      <c r="U149" s="31"/>
      <c r="V149" s="12"/>
      <c r="W149" s="12"/>
      <c r="X149" s="7"/>
      <c r="AB149" s="12"/>
    </row>
    <row r="150" spans="20:28" ht="14.25" customHeight="1" x14ac:dyDescent="0.2">
      <c r="T150" s="12"/>
      <c r="U150" s="31"/>
      <c r="V150" s="12"/>
      <c r="W150" s="12"/>
      <c r="X150" s="7"/>
      <c r="AB150" s="12"/>
    </row>
    <row r="151" spans="20:28" ht="14.25" customHeight="1" x14ac:dyDescent="0.2">
      <c r="T151" s="12"/>
      <c r="U151" s="31"/>
      <c r="V151" s="12"/>
      <c r="W151" s="12"/>
      <c r="X151" s="7"/>
      <c r="AB151" s="12"/>
    </row>
    <row r="152" spans="20:28" ht="14.25" customHeight="1" x14ac:dyDescent="0.2">
      <c r="T152" s="12"/>
      <c r="U152" s="31"/>
      <c r="V152" s="12"/>
      <c r="W152" s="12"/>
      <c r="X152" s="7"/>
      <c r="AB152" s="12"/>
    </row>
    <row r="153" spans="20:28" ht="14.25" customHeight="1" x14ac:dyDescent="0.2">
      <c r="T153" s="12"/>
      <c r="U153" s="31"/>
      <c r="V153" s="12"/>
      <c r="W153" s="12"/>
      <c r="X153" s="7"/>
      <c r="AB153" s="12"/>
    </row>
    <row r="154" spans="20:28" ht="14.25" customHeight="1" x14ac:dyDescent="0.2">
      <c r="T154" s="12"/>
      <c r="U154" s="31"/>
      <c r="V154" s="12"/>
      <c r="W154" s="12"/>
      <c r="X154" s="7"/>
      <c r="AB154" s="12"/>
    </row>
    <row r="155" spans="20:28" ht="14.25" customHeight="1" x14ac:dyDescent="0.2">
      <c r="T155" s="12"/>
      <c r="U155" s="31"/>
      <c r="V155" s="12"/>
      <c r="W155" s="12"/>
      <c r="X155" s="7"/>
      <c r="AB155" s="12"/>
    </row>
    <row r="156" spans="20:28" ht="14.25" customHeight="1" x14ac:dyDescent="0.2">
      <c r="T156" s="12"/>
      <c r="U156" s="31"/>
      <c r="V156" s="12"/>
      <c r="W156" s="12"/>
      <c r="X156" s="7"/>
      <c r="AB156" s="12"/>
    </row>
    <row r="157" spans="20:28" ht="14.25" customHeight="1" x14ac:dyDescent="0.2">
      <c r="T157" s="12"/>
      <c r="U157" s="31"/>
      <c r="V157" s="12"/>
      <c r="W157" s="12"/>
      <c r="X157" s="7"/>
      <c r="AB157" s="12"/>
    </row>
    <row r="158" spans="20:28" ht="14.25" customHeight="1" x14ac:dyDescent="0.2">
      <c r="T158" s="12"/>
      <c r="U158" s="31"/>
      <c r="V158" s="12"/>
      <c r="W158" s="12"/>
      <c r="X158" s="7"/>
      <c r="AB158" s="12"/>
    </row>
    <row r="159" spans="20:28" ht="14.25" customHeight="1" x14ac:dyDescent="0.2">
      <c r="T159" s="12"/>
      <c r="U159" s="31"/>
      <c r="V159" s="12"/>
      <c r="W159" s="12"/>
      <c r="X159" s="7"/>
      <c r="AB159" s="12"/>
    </row>
    <row r="160" spans="20:28" ht="14.25" customHeight="1" x14ac:dyDescent="0.2">
      <c r="T160" s="12"/>
      <c r="U160" s="31"/>
      <c r="V160" s="12"/>
      <c r="W160" s="12"/>
      <c r="X160" s="7"/>
      <c r="AB160" s="12"/>
    </row>
    <row r="161" spans="20:28" ht="14.25" customHeight="1" x14ac:dyDescent="0.2">
      <c r="T161" s="12"/>
      <c r="U161" s="31"/>
      <c r="V161" s="12"/>
      <c r="W161" s="12"/>
      <c r="X161" s="7"/>
      <c r="AB161" s="12"/>
    </row>
    <row r="162" spans="20:28" ht="14.25" customHeight="1" x14ac:dyDescent="0.2">
      <c r="T162" s="12"/>
      <c r="U162" s="31"/>
      <c r="V162" s="12"/>
      <c r="W162" s="12"/>
      <c r="X162" s="7"/>
      <c r="AB162" s="12"/>
    </row>
    <row r="163" spans="20:28" ht="14.25" customHeight="1" x14ac:dyDescent="0.2">
      <c r="T163" s="12"/>
      <c r="U163" s="31"/>
      <c r="V163" s="12"/>
      <c r="W163" s="12"/>
      <c r="X163" s="7"/>
      <c r="AB163" s="12"/>
    </row>
    <row r="164" spans="20:28" ht="14.25" customHeight="1" x14ac:dyDescent="0.2">
      <c r="T164" s="12"/>
      <c r="U164" s="31"/>
      <c r="V164" s="12"/>
      <c r="W164" s="12"/>
      <c r="X164" s="7"/>
      <c r="AB164" s="12"/>
    </row>
    <row r="165" spans="20:28" ht="14.25" customHeight="1" x14ac:dyDescent="0.2">
      <c r="T165" s="12"/>
      <c r="U165" s="31"/>
      <c r="V165" s="12"/>
      <c r="W165" s="12"/>
      <c r="X165" s="7"/>
      <c r="AB165" s="12"/>
    </row>
    <row r="166" spans="20:28" ht="14.25" customHeight="1" x14ac:dyDescent="0.2">
      <c r="T166" s="12"/>
      <c r="U166" s="31"/>
      <c r="V166" s="12"/>
      <c r="W166" s="12"/>
      <c r="X166" s="7"/>
      <c r="AB166" s="12"/>
    </row>
    <row r="167" spans="20:28" ht="14.25" customHeight="1" x14ac:dyDescent="0.2">
      <c r="T167" s="12"/>
      <c r="U167" s="31"/>
      <c r="V167" s="12"/>
      <c r="W167" s="12"/>
      <c r="X167" s="7"/>
      <c r="AB167" s="12"/>
    </row>
    <row r="168" spans="20:28" ht="14.25" customHeight="1" x14ac:dyDescent="0.2">
      <c r="T168" s="12"/>
      <c r="U168" s="31"/>
      <c r="V168" s="12"/>
      <c r="W168" s="12"/>
      <c r="X168" s="7"/>
      <c r="AB168" s="12"/>
    </row>
    <row r="169" spans="20:28" ht="14.25" customHeight="1" x14ac:dyDescent="0.2">
      <c r="T169" s="12"/>
      <c r="U169" s="31"/>
      <c r="V169" s="12"/>
      <c r="W169" s="12"/>
      <c r="X169" s="7"/>
      <c r="AB169" s="12"/>
    </row>
    <row r="170" spans="20:28" ht="14.25" customHeight="1" x14ac:dyDescent="0.2">
      <c r="T170" s="12"/>
      <c r="U170" s="31"/>
      <c r="V170" s="12"/>
      <c r="W170" s="12"/>
      <c r="X170" s="7"/>
      <c r="AB170" s="12"/>
    </row>
    <row r="171" spans="20:28" ht="14.25" customHeight="1" x14ac:dyDescent="0.2">
      <c r="T171" s="12"/>
      <c r="U171" s="31"/>
      <c r="V171" s="12"/>
      <c r="W171" s="12"/>
      <c r="X171" s="7"/>
      <c r="AB171" s="12"/>
    </row>
    <row r="172" spans="20:28" ht="14.25" customHeight="1" x14ac:dyDescent="0.2">
      <c r="T172" s="12"/>
      <c r="U172" s="31"/>
      <c r="V172" s="12"/>
      <c r="W172" s="12"/>
      <c r="X172" s="7"/>
      <c r="AB172" s="12"/>
    </row>
    <row r="173" spans="20:28" ht="14.25" customHeight="1" x14ac:dyDescent="0.2">
      <c r="T173" s="12"/>
      <c r="U173" s="31"/>
      <c r="V173" s="12"/>
      <c r="W173" s="12"/>
      <c r="X173" s="7"/>
      <c r="AB173" s="12"/>
    </row>
    <row r="174" spans="20:28" ht="14.25" customHeight="1" x14ac:dyDescent="0.2">
      <c r="T174" s="12"/>
      <c r="U174" s="31"/>
      <c r="V174" s="12"/>
      <c r="W174" s="12"/>
      <c r="X174" s="7"/>
      <c r="AB174" s="12"/>
    </row>
    <row r="175" spans="20:28" ht="14.25" customHeight="1" x14ac:dyDescent="0.2">
      <c r="T175" s="12"/>
      <c r="U175" s="31"/>
      <c r="V175" s="12"/>
      <c r="W175" s="12"/>
      <c r="X175" s="7"/>
      <c r="AB175" s="12"/>
    </row>
    <row r="176" spans="20:28" ht="14.25" customHeight="1" x14ac:dyDescent="0.2">
      <c r="T176" s="12"/>
      <c r="U176" s="31"/>
      <c r="V176" s="12"/>
      <c r="W176" s="12"/>
      <c r="X176" s="7"/>
      <c r="AB176" s="12"/>
    </row>
    <row r="177" spans="20:28" ht="14.25" customHeight="1" x14ac:dyDescent="0.2">
      <c r="T177" s="12"/>
      <c r="U177" s="31"/>
      <c r="V177" s="12"/>
      <c r="W177" s="12"/>
      <c r="X177" s="7"/>
      <c r="AB177" s="12"/>
    </row>
    <row r="178" spans="20:28" ht="14.25" customHeight="1" x14ac:dyDescent="0.2">
      <c r="T178" s="12"/>
      <c r="U178" s="31"/>
      <c r="V178" s="12"/>
      <c r="W178" s="12"/>
      <c r="X178" s="7"/>
      <c r="AB178" s="12"/>
    </row>
    <row r="179" spans="20:28" ht="14.25" customHeight="1" x14ac:dyDescent="0.2">
      <c r="T179" s="12"/>
      <c r="U179" s="31"/>
      <c r="V179" s="12"/>
      <c r="W179" s="12"/>
      <c r="X179" s="7"/>
      <c r="AB179" s="12"/>
    </row>
    <row r="180" spans="20:28" ht="14.25" customHeight="1" x14ac:dyDescent="0.2">
      <c r="T180" s="12"/>
      <c r="U180" s="31"/>
      <c r="V180" s="12"/>
      <c r="W180" s="12"/>
      <c r="X180" s="7"/>
      <c r="AB180" s="12"/>
    </row>
    <row r="181" spans="20:28" ht="14.25" customHeight="1" x14ac:dyDescent="0.2">
      <c r="T181" s="12"/>
      <c r="U181" s="31"/>
      <c r="V181" s="12"/>
      <c r="W181" s="12"/>
      <c r="X181" s="7"/>
      <c r="AB181" s="12"/>
    </row>
    <row r="182" spans="20:28" ht="14.25" customHeight="1" x14ac:dyDescent="0.2">
      <c r="T182" s="12"/>
      <c r="U182" s="31"/>
      <c r="V182" s="12"/>
      <c r="W182" s="12"/>
      <c r="X182" s="7"/>
      <c r="AB182" s="12"/>
    </row>
    <row r="183" spans="20:28" ht="14.25" customHeight="1" x14ac:dyDescent="0.2">
      <c r="T183" s="12"/>
      <c r="U183" s="31"/>
      <c r="V183" s="12"/>
      <c r="W183" s="12"/>
      <c r="X183" s="7"/>
      <c r="AB183" s="12"/>
    </row>
    <row r="184" spans="20:28" ht="14.25" customHeight="1" x14ac:dyDescent="0.2">
      <c r="T184" s="12"/>
      <c r="U184" s="31"/>
      <c r="V184" s="12"/>
      <c r="W184" s="12"/>
      <c r="X184" s="7"/>
      <c r="AB184" s="12"/>
    </row>
    <row r="185" spans="20:28" ht="14.25" customHeight="1" x14ac:dyDescent="0.2">
      <c r="T185" s="12"/>
      <c r="U185" s="31"/>
      <c r="V185" s="12"/>
      <c r="W185" s="12"/>
      <c r="X185" s="7"/>
      <c r="AB185" s="12"/>
    </row>
    <row r="186" spans="20:28" ht="14.25" customHeight="1" x14ac:dyDescent="0.2">
      <c r="T186" s="12"/>
      <c r="U186" s="31"/>
      <c r="V186" s="12"/>
      <c r="W186" s="12"/>
      <c r="X186" s="7"/>
      <c r="AB186" s="12"/>
    </row>
    <row r="187" spans="20:28" ht="14.25" customHeight="1" x14ac:dyDescent="0.2">
      <c r="T187" s="12"/>
      <c r="U187" s="31"/>
      <c r="V187" s="12"/>
      <c r="W187" s="12"/>
      <c r="X187" s="7"/>
      <c r="AB187" s="12"/>
    </row>
    <row r="188" spans="20:28" ht="14.25" customHeight="1" x14ac:dyDescent="0.2">
      <c r="T188" s="12"/>
      <c r="U188" s="31"/>
      <c r="V188" s="12"/>
      <c r="W188" s="12"/>
      <c r="X188" s="7"/>
      <c r="AB188" s="12"/>
    </row>
    <row r="189" spans="20:28" ht="14.25" customHeight="1" x14ac:dyDescent="0.2">
      <c r="T189" s="12"/>
      <c r="U189" s="31"/>
      <c r="V189" s="12"/>
      <c r="W189" s="12"/>
      <c r="X189" s="7"/>
      <c r="AB189" s="12"/>
    </row>
    <row r="190" spans="20:28" ht="14.25" customHeight="1" x14ac:dyDescent="0.2">
      <c r="T190" s="12"/>
      <c r="U190" s="31"/>
      <c r="V190" s="12"/>
      <c r="W190" s="12"/>
      <c r="X190" s="7"/>
      <c r="AB190" s="12"/>
    </row>
    <row r="191" spans="20:28" ht="14.25" customHeight="1" x14ac:dyDescent="0.2">
      <c r="T191" s="12"/>
      <c r="U191" s="31"/>
      <c r="V191" s="12"/>
      <c r="W191" s="12"/>
      <c r="X191" s="7"/>
      <c r="AB191" s="12"/>
    </row>
    <row r="192" spans="20:28" ht="14.25" customHeight="1" x14ac:dyDescent="0.2">
      <c r="T192" s="12"/>
      <c r="U192" s="31"/>
      <c r="V192" s="12"/>
      <c r="W192" s="12"/>
      <c r="X192" s="7"/>
      <c r="AB192" s="12"/>
    </row>
    <row r="193" spans="20:28" ht="14.25" customHeight="1" x14ac:dyDescent="0.2">
      <c r="T193" s="12"/>
      <c r="U193" s="31"/>
      <c r="V193" s="12"/>
      <c r="W193" s="12"/>
      <c r="X193" s="7"/>
      <c r="AB193" s="12"/>
    </row>
    <row r="194" spans="20:28" ht="14.25" customHeight="1" x14ac:dyDescent="0.2">
      <c r="T194" s="12"/>
      <c r="U194" s="31"/>
      <c r="V194" s="12"/>
      <c r="W194" s="12"/>
      <c r="X194" s="7"/>
      <c r="AB194" s="12"/>
    </row>
    <row r="195" spans="20:28" ht="14.25" customHeight="1" x14ac:dyDescent="0.2">
      <c r="T195" s="12"/>
      <c r="U195" s="31"/>
      <c r="V195" s="12"/>
      <c r="W195" s="12"/>
      <c r="X195" s="7"/>
      <c r="AB195" s="12"/>
    </row>
    <row r="196" spans="20:28" ht="14.25" customHeight="1" x14ac:dyDescent="0.2">
      <c r="T196" s="12"/>
      <c r="U196" s="31"/>
      <c r="V196" s="12"/>
      <c r="W196" s="12"/>
      <c r="X196" s="7"/>
      <c r="AB196" s="12"/>
    </row>
    <row r="197" spans="20:28" ht="14.25" customHeight="1" x14ac:dyDescent="0.2">
      <c r="T197" s="12"/>
      <c r="U197" s="31"/>
      <c r="V197" s="12"/>
      <c r="W197" s="12"/>
      <c r="X197" s="7"/>
      <c r="AB197" s="12"/>
    </row>
    <row r="198" spans="20:28" ht="14.25" customHeight="1" x14ac:dyDescent="0.2">
      <c r="T198" s="12"/>
      <c r="U198" s="31"/>
      <c r="V198" s="12"/>
      <c r="W198" s="12"/>
      <c r="X198" s="7"/>
      <c r="AB198" s="12"/>
    </row>
    <row r="199" spans="20:28" ht="14.25" customHeight="1" x14ac:dyDescent="0.2">
      <c r="T199" s="12"/>
      <c r="U199" s="31"/>
      <c r="V199" s="12"/>
      <c r="W199" s="12"/>
      <c r="X199" s="7"/>
      <c r="AB199" s="12"/>
    </row>
    <row r="200" spans="20:28" ht="14.25" customHeight="1" x14ac:dyDescent="0.2">
      <c r="T200" s="12"/>
      <c r="U200" s="31"/>
      <c r="V200" s="12"/>
      <c r="W200" s="12"/>
      <c r="X200" s="7"/>
      <c r="AB200" s="12"/>
    </row>
    <row r="201" spans="20:28" ht="14.25" customHeight="1" x14ac:dyDescent="0.2">
      <c r="T201" s="12"/>
      <c r="U201" s="31"/>
      <c r="V201" s="12"/>
      <c r="W201" s="12"/>
      <c r="X201" s="7"/>
      <c r="AB201" s="12"/>
    </row>
    <row r="202" spans="20:28" ht="14.25" customHeight="1" x14ac:dyDescent="0.2">
      <c r="T202" s="12"/>
      <c r="U202" s="31"/>
      <c r="V202" s="12"/>
      <c r="W202" s="12"/>
      <c r="X202" s="7"/>
      <c r="AB202" s="12"/>
    </row>
    <row r="203" spans="20:28" ht="14.25" customHeight="1" x14ac:dyDescent="0.2">
      <c r="T203" s="12"/>
      <c r="U203" s="31"/>
      <c r="V203" s="12"/>
      <c r="W203" s="12"/>
      <c r="X203" s="7"/>
      <c r="AB203" s="12"/>
    </row>
    <row r="204" spans="20:28" ht="14.25" customHeight="1" x14ac:dyDescent="0.2">
      <c r="T204" s="12"/>
      <c r="U204" s="31"/>
      <c r="V204" s="12"/>
      <c r="W204" s="12"/>
      <c r="X204" s="7"/>
      <c r="AB204" s="12"/>
    </row>
    <row r="205" spans="20:28" ht="14.25" customHeight="1" x14ac:dyDescent="0.2">
      <c r="T205" s="12"/>
      <c r="U205" s="31"/>
      <c r="V205" s="12"/>
      <c r="W205" s="12"/>
      <c r="X205" s="7"/>
      <c r="AB205" s="12"/>
    </row>
    <row r="206" spans="20:28" ht="14.25" customHeight="1" x14ac:dyDescent="0.2">
      <c r="T206" s="12"/>
      <c r="U206" s="31"/>
      <c r="V206" s="12"/>
      <c r="W206" s="12"/>
      <c r="X206" s="7"/>
      <c r="AB206" s="12"/>
    </row>
    <row r="207" spans="20:28" ht="14.25" customHeight="1" x14ac:dyDescent="0.2">
      <c r="T207" s="12"/>
      <c r="U207" s="31"/>
      <c r="V207" s="12"/>
      <c r="W207" s="12"/>
      <c r="X207" s="7"/>
      <c r="AB207" s="12"/>
    </row>
    <row r="208" spans="20:28" ht="14.25" customHeight="1" x14ac:dyDescent="0.2">
      <c r="T208" s="12"/>
      <c r="U208" s="31"/>
      <c r="V208" s="12"/>
      <c r="W208" s="12"/>
      <c r="X208" s="7"/>
      <c r="AB208" s="12"/>
    </row>
    <row r="209" spans="20:28" ht="14.25" customHeight="1" x14ac:dyDescent="0.2">
      <c r="T209" s="12"/>
      <c r="U209" s="31"/>
      <c r="V209" s="12"/>
      <c r="W209" s="12"/>
      <c r="X209" s="7"/>
      <c r="AB209" s="12"/>
    </row>
    <row r="210" spans="20:28" ht="14.25" customHeight="1" x14ac:dyDescent="0.2">
      <c r="T210" s="12"/>
      <c r="U210" s="31"/>
      <c r="V210" s="12"/>
      <c r="W210" s="12"/>
      <c r="X210" s="7"/>
      <c r="AB210" s="12"/>
    </row>
    <row r="211" spans="20:28" ht="14.25" customHeight="1" x14ac:dyDescent="0.2">
      <c r="T211" s="12"/>
      <c r="U211" s="31"/>
      <c r="V211" s="12"/>
      <c r="W211" s="12"/>
      <c r="X211" s="7"/>
      <c r="AB211" s="12"/>
    </row>
    <row r="212" spans="20:28" ht="14.25" customHeight="1" x14ac:dyDescent="0.2">
      <c r="T212" s="12"/>
      <c r="U212" s="31"/>
      <c r="V212" s="12"/>
      <c r="W212" s="12"/>
      <c r="X212" s="7"/>
      <c r="AB212" s="12"/>
    </row>
    <row r="213" spans="20:28" ht="14.25" customHeight="1" x14ac:dyDescent="0.2">
      <c r="T213" s="12"/>
      <c r="U213" s="31"/>
      <c r="V213" s="12"/>
      <c r="W213" s="12"/>
      <c r="X213" s="7"/>
      <c r="AB213" s="12"/>
    </row>
    <row r="214" spans="20:28" ht="14.25" customHeight="1" x14ac:dyDescent="0.2">
      <c r="T214" s="12"/>
      <c r="U214" s="31"/>
      <c r="V214" s="12"/>
      <c r="W214" s="12"/>
      <c r="X214" s="7"/>
      <c r="AB214" s="12"/>
    </row>
    <row r="215" spans="20:28" ht="14.25" customHeight="1" x14ac:dyDescent="0.2">
      <c r="T215" s="12"/>
      <c r="U215" s="31"/>
      <c r="V215" s="12"/>
      <c r="W215" s="12"/>
      <c r="X215" s="7"/>
      <c r="AB215" s="12"/>
    </row>
    <row r="216" spans="20:28" ht="14.25" customHeight="1" x14ac:dyDescent="0.2">
      <c r="T216" s="12"/>
      <c r="U216" s="31"/>
      <c r="V216" s="12"/>
      <c r="W216" s="12"/>
      <c r="X216" s="7"/>
      <c r="AB216" s="12"/>
    </row>
    <row r="217" spans="20:28" ht="14.25" customHeight="1" x14ac:dyDescent="0.2">
      <c r="T217" s="12"/>
      <c r="U217" s="31"/>
      <c r="V217" s="12"/>
      <c r="W217" s="12"/>
      <c r="X217" s="7"/>
      <c r="AB217" s="12"/>
    </row>
    <row r="218" spans="20:28" ht="14.25" customHeight="1" x14ac:dyDescent="0.2">
      <c r="T218" s="12"/>
      <c r="U218" s="31"/>
      <c r="V218" s="12"/>
      <c r="W218" s="12"/>
      <c r="X218" s="7"/>
      <c r="AB218" s="12"/>
    </row>
    <row r="219" spans="20:28" ht="14.25" customHeight="1" x14ac:dyDescent="0.2">
      <c r="T219" s="12"/>
      <c r="U219" s="31"/>
      <c r="V219" s="12"/>
      <c r="W219" s="12"/>
      <c r="X219" s="7"/>
      <c r="AB219" s="12"/>
    </row>
    <row r="220" spans="20:28" ht="14.25" customHeight="1" x14ac:dyDescent="0.2">
      <c r="T220" s="12"/>
      <c r="U220" s="31"/>
      <c r="V220" s="12"/>
      <c r="W220" s="12"/>
      <c r="X220" s="7"/>
      <c r="AB220" s="12"/>
    </row>
    <row r="221" spans="20:28" ht="14.25" customHeight="1" x14ac:dyDescent="0.2">
      <c r="T221" s="12"/>
      <c r="U221" s="31"/>
      <c r="V221" s="12"/>
      <c r="W221" s="12"/>
      <c r="X221" s="7"/>
      <c r="AB221" s="12"/>
    </row>
    <row r="222" spans="20:28" ht="14.25" customHeight="1" x14ac:dyDescent="0.2">
      <c r="T222" s="12"/>
      <c r="U222" s="31"/>
      <c r="V222" s="12"/>
      <c r="W222" s="12"/>
      <c r="X222" s="7"/>
      <c r="AB222" s="12"/>
    </row>
    <row r="223" spans="20:28" ht="14.25" customHeight="1" x14ac:dyDescent="0.2">
      <c r="T223" s="12"/>
      <c r="U223" s="31"/>
      <c r="V223" s="12"/>
      <c r="W223" s="12"/>
      <c r="X223" s="7"/>
      <c r="AB223" s="12"/>
    </row>
    <row r="224" spans="20:28" ht="14.25" customHeight="1" x14ac:dyDescent="0.2">
      <c r="T224" s="12"/>
      <c r="U224" s="31"/>
      <c r="V224" s="12"/>
      <c r="W224" s="12"/>
      <c r="X224" s="7"/>
      <c r="AB224" s="12"/>
    </row>
    <row r="225" spans="20:28" ht="14.25" customHeight="1" x14ac:dyDescent="0.2">
      <c r="T225" s="12"/>
      <c r="U225" s="31"/>
      <c r="V225" s="12"/>
      <c r="W225" s="12"/>
      <c r="X225" s="7"/>
      <c r="AB225" s="12"/>
    </row>
    <row r="226" spans="20:28" ht="14.25" customHeight="1" x14ac:dyDescent="0.2">
      <c r="T226" s="12"/>
      <c r="U226" s="31"/>
      <c r="V226" s="12"/>
      <c r="W226" s="12"/>
      <c r="X226" s="7"/>
      <c r="AB226" s="12"/>
    </row>
    <row r="227" spans="20:28" ht="14.25" customHeight="1" x14ac:dyDescent="0.2">
      <c r="T227" s="12"/>
      <c r="U227" s="31"/>
      <c r="V227" s="12"/>
      <c r="W227" s="12"/>
      <c r="X227" s="7"/>
      <c r="AB227" s="12"/>
    </row>
    <row r="228" spans="20:28" ht="14.25" customHeight="1" x14ac:dyDescent="0.2">
      <c r="T228" s="12"/>
      <c r="U228" s="31"/>
      <c r="V228" s="12"/>
      <c r="W228" s="12"/>
      <c r="X228" s="7"/>
      <c r="AB228" s="12"/>
    </row>
    <row r="229" spans="20:28" ht="14.25" customHeight="1" x14ac:dyDescent="0.2">
      <c r="T229" s="12"/>
      <c r="U229" s="31"/>
      <c r="V229" s="12"/>
      <c r="W229" s="12"/>
      <c r="X229" s="7"/>
      <c r="AB229" s="12"/>
    </row>
    <row r="230" spans="20:28" ht="14.25" customHeight="1" x14ac:dyDescent="0.2">
      <c r="T230" s="12"/>
      <c r="U230" s="31"/>
      <c r="V230" s="12"/>
      <c r="W230" s="12"/>
      <c r="X230" s="7"/>
      <c r="AB230" s="12"/>
    </row>
    <row r="231" spans="20:28" ht="14.25" customHeight="1" x14ac:dyDescent="0.2">
      <c r="T231" s="12"/>
      <c r="U231" s="31"/>
      <c r="V231" s="12"/>
      <c r="W231" s="12"/>
      <c r="X231" s="7"/>
      <c r="AB231" s="12"/>
    </row>
    <row r="232" spans="20:28" ht="14.25" customHeight="1" x14ac:dyDescent="0.2">
      <c r="T232" s="12"/>
      <c r="U232" s="31"/>
      <c r="V232" s="12"/>
      <c r="W232" s="12"/>
      <c r="X232" s="7"/>
      <c r="AB232" s="12"/>
    </row>
    <row r="233" spans="20:28" ht="14.25" customHeight="1" x14ac:dyDescent="0.2">
      <c r="T233" s="12"/>
      <c r="U233" s="31"/>
      <c r="V233" s="12"/>
      <c r="W233" s="12"/>
      <c r="X233" s="7"/>
      <c r="AB233" s="12"/>
    </row>
    <row r="234" spans="20:28" ht="14.25" customHeight="1" x14ac:dyDescent="0.2">
      <c r="T234" s="12"/>
      <c r="U234" s="31"/>
      <c r="V234" s="12"/>
      <c r="W234" s="12"/>
      <c r="X234" s="7"/>
      <c r="AB234" s="12"/>
    </row>
    <row r="235" spans="20:28" ht="14.25" customHeight="1" x14ac:dyDescent="0.2">
      <c r="T235" s="12"/>
      <c r="U235" s="31"/>
      <c r="V235" s="12"/>
      <c r="W235" s="12"/>
      <c r="X235" s="7"/>
      <c r="AB235" s="12"/>
    </row>
    <row r="236" spans="20:28" ht="14.25" customHeight="1" x14ac:dyDescent="0.2">
      <c r="T236" s="12"/>
      <c r="U236" s="31"/>
      <c r="V236" s="12"/>
      <c r="W236" s="12"/>
      <c r="X236" s="7"/>
      <c r="AB236" s="12"/>
    </row>
    <row r="237" spans="20:28" ht="14.25" customHeight="1" x14ac:dyDescent="0.2">
      <c r="T237" s="12"/>
      <c r="U237" s="31"/>
      <c r="V237" s="12"/>
      <c r="W237" s="12"/>
      <c r="X237" s="7"/>
      <c r="AB237" s="12"/>
    </row>
    <row r="238" spans="20:28" ht="14.25" customHeight="1" x14ac:dyDescent="0.2">
      <c r="T238" s="12"/>
      <c r="U238" s="31"/>
      <c r="V238" s="12"/>
      <c r="W238" s="12"/>
      <c r="X238" s="7"/>
      <c r="AB238" s="12"/>
    </row>
    <row r="239" spans="20:28" ht="14.25" customHeight="1" x14ac:dyDescent="0.2">
      <c r="T239" s="12"/>
      <c r="U239" s="31"/>
      <c r="V239" s="12"/>
      <c r="W239" s="12"/>
      <c r="X239" s="7"/>
      <c r="AB239" s="12"/>
    </row>
    <row r="240" spans="20:28" ht="14.25" customHeight="1" x14ac:dyDescent="0.2">
      <c r="T240" s="12"/>
      <c r="U240" s="31"/>
      <c r="V240" s="12"/>
      <c r="W240" s="12"/>
      <c r="X240" s="7"/>
      <c r="AB240" s="12"/>
    </row>
    <row r="241" spans="20:28" ht="14.25" customHeight="1" x14ac:dyDescent="0.2">
      <c r="T241" s="12"/>
      <c r="U241" s="31"/>
      <c r="V241" s="12"/>
      <c r="W241" s="12"/>
      <c r="X241" s="7"/>
      <c r="AB241" s="12"/>
    </row>
    <row r="242" spans="20:28" ht="14.25" customHeight="1" x14ac:dyDescent="0.2">
      <c r="T242" s="12"/>
      <c r="U242" s="31"/>
      <c r="V242" s="12"/>
      <c r="W242" s="12"/>
      <c r="X242" s="7"/>
      <c r="AB242" s="12"/>
    </row>
    <row r="243" spans="20:28" ht="14.25" customHeight="1" x14ac:dyDescent="0.2">
      <c r="T243" s="12"/>
      <c r="U243" s="31"/>
      <c r="V243" s="12"/>
      <c r="W243" s="12"/>
      <c r="X243" s="7"/>
      <c r="AB243" s="12"/>
    </row>
    <row r="244" spans="20:28" ht="14.25" customHeight="1" x14ac:dyDescent="0.2">
      <c r="T244" s="12"/>
      <c r="U244" s="31"/>
      <c r="V244" s="12"/>
      <c r="W244" s="12"/>
      <c r="X244" s="7"/>
      <c r="AB244" s="12"/>
    </row>
    <row r="245" spans="20:28" ht="14.25" customHeight="1" x14ac:dyDescent="0.2">
      <c r="T245" s="12"/>
      <c r="U245" s="31"/>
      <c r="V245" s="12"/>
      <c r="W245" s="12"/>
      <c r="X245" s="7"/>
      <c r="AB245" s="12"/>
    </row>
    <row r="246" spans="20:28" ht="14.25" customHeight="1" x14ac:dyDescent="0.2">
      <c r="T246" s="12"/>
      <c r="U246" s="31"/>
      <c r="V246" s="12"/>
      <c r="W246" s="12"/>
      <c r="X246" s="7"/>
      <c r="AB246" s="12"/>
    </row>
    <row r="247" spans="20:28" ht="14.25" customHeight="1" x14ac:dyDescent="0.2">
      <c r="T247" s="12"/>
      <c r="U247" s="31"/>
      <c r="V247" s="12"/>
      <c r="W247" s="12"/>
      <c r="X247" s="7"/>
      <c r="AB247" s="12"/>
    </row>
    <row r="248" spans="20:28" ht="14.25" customHeight="1" x14ac:dyDescent="0.2">
      <c r="T248" s="12"/>
      <c r="U248" s="31"/>
      <c r="V248" s="12"/>
      <c r="W248" s="12"/>
      <c r="X248" s="7"/>
      <c r="AB248" s="12"/>
    </row>
    <row r="249" spans="20:28" ht="14.25" customHeight="1" x14ac:dyDescent="0.2">
      <c r="T249" s="12"/>
      <c r="U249" s="31"/>
      <c r="V249" s="12"/>
      <c r="W249" s="12"/>
      <c r="X249" s="7"/>
      <c r="AB249" s="12"/>
    </row>
    <row r="250" spans="20:28" ht="14.25" customHeight="1" x14ac:dyDescent="0.2">
      <c r="T250" s="12"/>
      <c r="U250" s="31"/>
      <c r="V250" s="12"/>
      <c r="W250" s="12"/>
      <c r="X250" s="7"/>
      <c r="AB250" s="12"/>
    </row>
    <row r="251" spans="20:28" ht="14.25" customHeight="1" x14ac:dyDescent="0.2">
      <c r="T251" s="12"/>
      <c r="U251" s="31"/>
      <c r="V251" s="12"/>
      <c r="W251" s="12"/>
      <c r="X251" s="7"/>
      <c r="AB251" s="12"/>
    </row>
    <row r="252" spans="20:28" ht="14.25" customHeight="1" x14ac:dyDescent="0.2">
      <c r="T252" s="12"/>
      <c r="U252" s="31"/>
      <c r="V252" s="12"/>
      <c r="W252" s="12"/>
      <c r="X252" s="7"/>
      <c r="AB252" s="12"/>
    </row>
    <row r="253" spans="20:28" ht="14.25" customHeight="1" x14ac:dyDescent="0.2">
      <c r="T253" s="12"/>
      <c r="U253" s="31"/>
      <c r="V253" s="12"/>
      <c r="W253" s="12"/>
      <c r="X253" s="7"/>
      <c r="AB253" s="12"/>
    </row>
    <row r="254" spans="20:28" ht="14.25" customHeight="1" x14ac:dyDescent="0.2">
      <c r="T254" s="12"/>
      <c r="U254" s="31"/>
      <c r="V254" s="12"/>
      <c r="W254" s="12"/>
      <c r="X254" s="7"/>
      <c r="AB254" s="12"/>
    </row>
    <row r="255" spans="20:28" ht="14.25" customHeight="1" x14ac:dyDescent="0.2">
      <c r="T255" s="12"/>
      <c r="U255" s="31"/>
      <c r="V255" s="12"/>
      <c r="W255" s="12"/>
      <c r="X255" s="7"/>
      <c r="AB255" s="12"/>
    </row>
    <row r="256" spans="20:28" ht="14.25" customHeight="1" x14ac:dyDescent="0.2">
      <c r="T256" s="12"/>
      <c r="U256" s="31"/>
      <c r="V256" s="12"/>
      <c r="W256" s="12"/>
      <c r="X256" s="7"/>
      <c r="AB256" s="12"/>
    </row>
    <row r="257" spans="20:28" ht="14.25" customHeight="1" x14ac:dyDescent="0.2">
      <c r="T257" s="12"/>
      <c r="U257" s="31"/>
      <c r="V257" s="12"/>
      <c r="W257" s="12"/>
      <c r="X257" s="7"/>
      <c r="AB257" s="12"/>
    </row>
    <row r="258" spans="20:28" ht="14.25" customHeight="1" x14ac:dyDescent="0.2">
      <c r="T258" s="12"/>
      <c r="U258" s="31"/>
      <c r="V258" s="12"/>
      <c r="W258" s="12"/>
      <c r="X258" s="7"/>
      <c r="AB258" s="12"/>
    </row>
    <row r="259" spans="20:28" ht="14.25" customHeight="1" x14ac:dyDescent="0.2">
      <c r="T259" s="12"/>
      <c r="U259" s="31"/>
      <c r="V259" s="12"/>
      <c r="W259" s="12"/>
      <c r="X259" s="7"/>
      <c r="AB259" s="12"/>
    </row>
    <row r="260" spans="20:28" ht="14.25" customHeight="1" x14ac:dyDescent="0.2">
      <c r="T260" s="12"/>
      <c r="U260" s="31"/>
      <c r="V260" s="12"/>
      <c r="W260" s="12"/>
      <c r="X260" s="7"/>
      <c r="AB260" s="12"/>
    </row>
    <row r="261" spans="20:28" ht="14.25" customHeight="1" x14ac:dyDescent="0.2">
      <c r="T261" s="12"/>
      <c r="U261" s="31"/>
      <c r="V261" s="12"/>
      <c r="W261" s="12"/>
      <c r="X261" s="7"/>
      <c r="AB261" s="12"/>
    </row>
    <row r="262" spans="20:28" ht="14.25" customHeight="1" x14ac:dyDescent="0.2">
      <c r="T262" s="12"/>
      <c r="U262" s="31"/>
      <c r="V262" s="12"/>
      <c r="W262" s="12"/>
      <c r="X262" s="7"/>
      <c r="AB262" s="12"/>
    </row>
    <row r="263" spans="20:28" ht="14.25" customHeight="1" x14ac:dyDescent="0.2">
      <c r="T263" s="12"/>
      <c r="U263" s="31"/>
      <c r="V263" s="12"/>
      <c r="W263" s="12"/>
      <c r="X263" s="7"/>
      <c r="AB263" s="12"/>
    </row>
    <row r="264" spans="20:28" ht="14.25" customHeight="1" x14ac:dyDescent="0.2">
      <c r="T264" s="12"/>
      <c r="U264" s="31"/>
      <c r="V264" s="12"/>
      <c r="W264" s="12"/>
      <c r="X264" s="7"/>
      <c r="AB264" s="12"/>
    </row>
    <row r="265" spans="20:28" ht="14.25" customHeight="1" x14ac:dyDescent="0.2">
      <c r="T265" s="12"/>
      <c r="U265" s="31"/>
      <c r="V265" s="12"/>
      <c r="W265" s="12"/>
      <c r="X265" s="7"/>
      <c r="AB265" s="12"/>
    </row>
    <row r="266" spans="20:28" ht="14.25" customHeight="1" x14ac:dyDescent="0.2">
      <c r="T266" s="12"/>
      <c r="U266" s="31"/>
      <c r="V266" s="12"/>
      <c r="W266" s="12"/>
      <c r="X266" s="7"/>
      <c r="AB266" s="12"/>
    </row>
    <row r="267" spans="20:28" ht="14.25" customHeight="1" x14ac:dyDescent="0.2">
      <c r="T267" s="12"/>
      <c r="U267" s="31"/>
      <c r="V267" s="12"/>
      <c r="W267" s="12"/>
      <c r="X267" s="7"/>
      <c r="AB267" s="12"/>
    </row>
    <row r="268" spans="20:28" ht="14.25" customHeight="1" x14ac:dyDescent="0.2">
      <c r="T268" s="12"/>
      <c r="U268" s="31"/>
      <c r="V268" s="12"/>
      <c r="W268" s="12"/>
      <c r="X268" s="7"/>
      <c r="AB268" s="12"/>
    </row>
    <row r="269" spans="20:28" ht="14.25" customHeight="1" x14ac:dyDescent="0.2">
      <c r="T269" s="12"/>
      <c r="U269" s="31"/>
      <c r="V269" s="12"/>
      <c r="W269" s="12"/>
      <c r="X269" s="7"/>
      <c r="AB269" s="12"/>
    </row>
    <row r="270" spans="20:28" ht="14.25" customHeight="1" x14ac:dyDescent="0.2">
      <c r="T270" s="12"/>
      <c r="U270" s="31"/>
      <c r="V270" s="12"/>
      <c r="W270" s="12"/>
      <c r="X270" s="7"/>
      <c r="AB270" s="12"/>
    </row>
    <row r="271" spans="20:28" ht="14.25" customHeight="1" x14ac:dyDescent="0.2">
      <c r="T271" s="12"/>
      <c r="U271" s="31"/>
      <c r="V271" s="12"/>
      <c r="W271" s="12"/>
      <c r="X271" s="7"/>
      <c r="AB271" s="12"/>
    </row>
    <row r="272" spans="20:28" ht="14.25" customHeight="1" x14ac:dyDescent="0.2">
      <c r="T272" s="12"/>
      <c r="U272" s="31"/>
      <c r="V272" s="12"/>
      <c r="W272" s="12"/>
      <c r="X272" s="7"/>
      <c r="AB272" s="12"/>
    </row>
    <row r="273" spans="20:28" ht="14.25" customHeight="1" x14ac:dyDescent="0.2">
      <c r="T273" s="12"/>
      <c r="U273" s="31"/>
      <c r="V273" s="12"/>
      <c r="W273" s="12"/>
      <c r="X273" s="7"/>
      <c r="AB273" s="12"/>
    </row>
    <row r="274" spans="20:28" ht="14.25" customHeight="1" x14ac:dyDescent="0.2">
      <c r="T274" s="12"/>
      <c r="U274" s="31"/>
      <c r="V274" s="12"/>
      <c r="W274" s="12"/>
      <c r="X274" s="7"/>
      <c r="AB274" s="12"/>
    </row>
    <row r="275" spans="20:28" ht="14.25" customHeight="1" x14ac:dyDescent="0.2">
      <c r="T275" s="12"/>
      <c r="U275" s="31"/>
      <c r="V275" s="12"/>
      <c r="W275" s="12"/>
      <c r="X275" s="7"/>
      <c r="AB275" s="12"/>
    </row>
    <row r="276" spans="20:28" ht="14.25" customHeight="1" x14ac:dyDescent="0.2">
      <c r="T276" s="12"/>
      <c r="U276" s="31"/>
      <c r="V276" s="12"/>
      <c r="W276" s="12"/>
      <c r="X276" s="7"/>
      <c r="AB276" s="12"/>
    </row>
    <row r="277" spans="20:28" ht="14.25" customHeight="1" x14ac:dyDescent="0.2">
      <c r="T277" s="12"/>
      <c r="U277" s="31"/>
      <c r="V277" s="12"/>
      <c r="W277" s="12"/>
      <c r="X277" s="7"/>
      <c r="AB277" s="12"/>
    </row>
    <row r="278" spans="20:28" ht="14.25" customHeight="1" x14ac:dyDescent="0.2">
      <c r="T278" s="12"/>
      <c r="U278" s="31"/>
      <c r="V278" s="12"/>
      <c r="W278" s="12"/>
      <c r="X278" s="7"/>
      <c r="AB278" s="12"/>
    </row>
    <row r="279" spans="20:28" ht="14.25" customHeight="1" x14ac:dyDescent="0.2">
      <c r="T279" s="12"/>
      <c r="U279" s="31"/>
      <c r="V279" s="12"/>
      <c r="W279" s="12"/>
      <c r="X279" s="7"/>
      <c r="AB279" s="12"/>
    </row>
    <row r="280" spans="20:28" ht="14.25" customHeight="1" x14ac:dyDescent="0.2">
      <c r="T280" s="12"/>
      <c r="U280" s="31"/>
      <c r="V280" s="12"/>
      <c r="W280" s="12"/>
      <c r="X280" s="7"/>
      <c r="AB280" s="12"/>
    </row>
    <row r="281" spans="20:28" ht="14.25" customHeight="1" x14ac:dyDescent="0.2">
      <c r="T281" s="12"/>
      <c r="U281" s="31"/>
      <c r="V281" s="12"/>
      <c r="W281" s="12"/>
      <c r="X281" s="7"/>
      <c r="AB281" s="12"/>
    </row>
    <row r="282" spans="20:28" ht="14.25" customHeight="1" x14ac:dyDescent="0.2">
      <c r="T282" s="12"/>
      <c r="U282" s="31"/>
      <c r="V282" s="12"/>
      <c r="W282" s="12"/>
      <c r="X282" s="7"/>
      <c r="AB282" s="12"/>
    </row>
    <row r="283" spans="20:28" ht="14.25" customHeight="1" x14ac:dyDescent="0.2">
      <c r="T283" s="12"/>
      <c r="U283" s="31"/>
      <c r="V283" s="12"/>
      <c r="W283" s="12"/>
      <c r="X283" s="7"/>
      <c r="AB283" s="12"/>
    </row>
    <row r="284" spans="20:28" ht="14.25" customHeight="1" x14ac:dyDescent="0.2">
      <c r="T284" s="12"/>
      <c r="U284" s="31"/>
      <c r="V284" s="12"/>
      <c r="W284" s="12"/>
      <c r="X284" s="7"/>
      <c r="AB284" s="12"/>
    </row>
    <row r="285" spans="20:28" ht="14.25" customHeight="1" x14ac:dyDescent="0.2">
      <c r="T285" s="12"/>
      <c r="U285" s="31"/>
      <c r="V285" s="12"/>
      <c r="W285" s="12"/>
      <c r="X285" s="7"/>
      <c r="AB285" s="12"/>
    </row>
    <row r="286" spans="20:28" ht="14.25" customHeight="1" x14ac:dyDescent="0.2">
      <c r="T286" s="12"/>
      <c r="U286" s="31"/>
      <c r="V286" s="12"/>
      <c r="W286" s="12"/>
      <c r="X286" s="7"/>
      <c r="AB286" s="12"/>
    </row>
    <row r="287" spans="20:28" ht="14.25" customHeight="1" x14ac:dyDescent="0.2">
      <c r="T287" s="12"/>
      <c r="U287" s="31"/>
      <c r="V287" s="12"/>
      <c r="W287" s="12"/>
      <c r="X287" s="7"/>
      <c r="AB287" s="12"/>
    </row>
    <row r="288" spans="20:28" ht="14.25" customHeight="1" x14ac:dyDescent="0.2">
      <c r="T288" s="12"/>
      <c r="U288" s="31"/>
      <c r="V288" s="12"/>
      <c r="W288" s="12"/>
      <c r="X288" s="7"/>
      <c r="AB288" s="12"/>
    </row>
    <row r="289" spans="20:28" ht="14.25" customHeight="1" x14ac:dyDescent="0.2">
      <c r="T289" s="12"/>
      <c r="U289" s="31"/>
      <c r="V289" s="12"/>
      <c r="W289" s="12"/>
      <c r="X289" s="7"/>
      <c r="AB289" s="12"/>
    </row>
    <row r="290" spans="20:28" ht="14.25" customHeight="1" x14ac:dyDescent="0.2">
      <c r="T290" s="12"/>
      <c r="U290" s="31"/>
      <c r="V290" s="12"/>
      <c r="W290" s="12"/>
      <c r="X290" s="7"/>
      <c r="AB290" s="12"/>
    </row>
    <row r="291" spans="20:28" ht="14.25" customHeight="1" x14ac:dyDescent="0.2">
      <c r="T291" s="12"/>
      <c r="U291" s="31"/>
      <c r="V291" s="12"/>
      <c r="W291" s="12"/>
      <c r="X291" s="7"/>
      <c r="AB291" s="12"/>
    </row>
    <row r="292" spans="20:28" ht="14.25" customHeight="1" x14ac:dyDescent="0.2">
      <c r="T292" s="12"/>
      <c r="U292" s="31"/>
      <c r="V292" s="12"/>
      <c r="W292" s="12"/>
      <c r="X292" s="7"/>
      <c r="AB292" s="12"/>
    </row>
    <row r="293" spans="20:28" ht="14.25" customHeight="1" x14ac:dyDescent="0.2">
      <c r="T293" s="12"/>
      <c r="U293" s="31"/>
      <c r="V293" s="12"/>
      <c r="W293" s="12"/>
      <c r="X293" s="7"/>
      <c r="AB293" s="12"/>
    </row>
    <row r="294" spans="20:28" ht="14.25" customHeight="1" x14ac:dyDescent="0.2">
      <c r="T294" s="12"/>
      <c r="U294" s="31"/>
      <c r="V294" s="12"/>
      <c r="W294" s="12"/>
      <c r="X294" s="7"/>
      <c r="AB294" s="12"/>
    </row>
    <row r="295" spans="20:28" ht="14.25" customHeight="1" x14ac:dyDescent="0.2">
      <c r="T295" s="12"/>
      <c r="U295" s="31"/>
      <c r="V295" s="12"/>
      <c r="W295" s="12"/>
      <c r="X295" s="7"/>
      <c r="AB295" s="12"/>
    </row>
    <row r="296" spans="20:28" ht="14.25" customHeight="1" x14ac:dyDescent="0.2">
      <c r="T296" s="12"/>
      <c r="U296" s="31"/>
      <c r="V296" s="12"/>
      <c r="W296" s="12"/>
      <c r="X296" s="7"/>
      <c r="AB296" s="12"/>
    </row>
    <row r="297" spans="20:28" ht="14.25" customHeight="1" x14ac:dyDescent="0.2">
      <c r="T297" s="12"/>
      <c r="U297" s="31"/>
      <c r="V297" s="12"/>
      <c r="W297" s="12"/>
      <c r="X297" s="7"/>
      <c r="AB297" s="12"/>
    </row>
    <row r="298" spans="20:28" ht="14.25" customHeight="1" x14ac:dyDescent="0.2">
      <c r="T298" s="12"/>
      <c r="U298" s="31"/>
      <c r="V298" s="12"/>
      <c r="W298" s="12"/>
      <c r="X298" s="7"/>
      <c r="AB298" s="12"/>
    </row>
    <row r="299" spans="20:28" ht="14.25" customHeight="1" x14ac:dyDescent="0.2">
      <c r="T299" s="12"/>
      <c r="U299" s="31"/>
      <c r="V299" s="12"/>
      <c r="W299" s="12"/>
      <c r="X299" s="7"/>
      <c r="AB299" s="12"/>
    </row>
    <row r="300" spans="20:28" ht="14.25" customHeight="1" x14ac:dyDescent="0.2">
      <c r="T300" s="12"/>
      <c r="U300" s="31"/>
      <c r="V300" s="12"/>
      <c r="W300" s="12"/>
      <c r="X300" s="7"/>
      <c r="AB300" s="12"/>
    </row>
    <row r="301" spans="20:28" ht="14.25" customHeight="1" x14ac:dyDescent="0.2">
      <c r="T301" s="12"/>
      <c r="U301" s="31"/>
      <c r="V301" s="12"/>
      <c r="W301" s="12"/>
      <c r="X301" s="7"/>
      <c r="AB301" s="12"/>
    </row>
    <row r="302" spans="20:28" ht="14.25" customHeight="1" x14ac:dyDescent="0.2">
      <c r="T302" s="12"/>
      <c r="U302" s="31"/>
      <c r="V302" s="12"/>
      <c r="W302" s="12"/>
      <c r="X302" s="7"/>
      <c r="AB302" s="12"/>
    </row>
    <row r="303" spans="20:28" ht="14.25" customHeight="1" x14ac:dyDescent="0.2">
      <c r="T303" s="12"/>
      <c r="U303" s="31"/>
      <c r="V303" s="12"/>
      <c r="W303" s="12"/>
      <c r="X303" s="7"/>
      <c r="AB303" s="12"/>
    </row>
    <row r="304" spans="20:28" ht="14.25" customHeight="1" x14ac:dyDescent="0.2">
      <c r="T304" s="12"/>
      <c r="U304" s="31"/>
      <c r="V304" s="12"/>
      <c r="W304" s="12"/>
      <c r="X304" s="7"/>
      <c r="AB304" s="12"/>
    </row>
    <row r="305" spans="20:28" ht="14.25" customHeight="1" x14ac:dyDescent="0.2">
      <c r="T305" s="12"/>
      <c r="U305" s="31"/>
      <c r="V305" s="12"/>
      <c r="W305" s="12"/>
      <c r="X305" s="7"/>
      <c r="AB305" s="12"/>
    </row>
    <row r="306" spans="20:28" ht="14.25" customHeight="1" x14ac:dyDescent="0.2">
      <c r="T306" s="12"/>
      <c r="U306" s="31"/>
      <c r="V306" s="12"/>
      <c r="W306" s="12"/>
      <c r="X306" s="7"/>
      <c r="AB306" s="12"/>
    </row>
    <row r="307" spans="20:28" ht="14.25" customHeight="1" x14ac:dyDescent="0.2">
      <c r="T307" s="12"/>
      <c r="U307" s="31"/>
      <c r="V307" s="12"/>
      <c r="W307" s="12"/>
      <c r="X307" s="7"/>
      <c r="AB307" s="12"/>
    </row>
    <row r="308" spans="20:28" ht="14.25" customHeight="1" x14ac:dyDescent="0.2">
      <c r="T308" s="12"/>
      <c r="U308" s="31"/>
      <c r="V308" s="12"/>
      <c r="W308" s="12"/>
      <c r="X308" s="7"/>
      <c r="AB308" s="12"/>
    </row>
    <row r="309" spans="20:28" ht="14.25" customHeight="1" x14ac:dyDescent="0.2">
      <c r="T309" s="12"/>
      <c r="U309" s="31"/>
      <c r="V309" s="12"/>
      <c r="W309" s="12"/>
      <c r="X309" s="7"/>
      <c r="AB309" s="12"/>
    </row>
    <row r="310" spans="20:28" ht="14.25" customHeight="1" x14ac:dyDescent="0.2">
      <c r="T310" s="12"/>
      <c r="U310" s="31"/>
      <c r="V310" s="12"/>
      <c r="W310" s="12"/>
      <c r="X310" s="7"/>
      <c r="AB310" s="12"/>
    </row>
    <row r="311" spans="20:28" ht="14.25" customHeight="1" x14ac:dyDescent="0.2">
      <c r="T311" s="12"/>
      <c r="U311" s="31"/>
      <c r="V311" s="12"/>
      <c r="W311" s="12"/>
      <c r="X311" s="7"/>
      <c r="AB311" s="12"/>
    </row>
    <row r="312" spans="20:28" ht="14.25" customHeight="1" x14ac:dyDescent="0.2">
      <c r="T312" s="12"/>
      <c r="U312" s="31"/>
      <c r="V312" s="12"/>
      <c r="W312" s="12"/>
      <c r="X312" s="7"/>
      <c r="AB312" s="12"/>
    </row>
    <row r="313" spans="20:28" ht="14.25" customHeight="1" x14ac:dyDescent="0.2">
      <c r="T313" s="12"/>
      <c r="U313" s="31"/>
      <c r="V313" s="12"/>
      <c r="W313" s="12"/>
      <c r="X313" s="7"/>
      <c r="AB313" s="12"/>
    </row>
    <row r="314" spans="20:28" ht="14.25" customHeight="1" x14ac:dyDescent="0.2">
      <c r="T314" s="12"/>
      <c r="U314" s="31"/>
      <c r="V314" s="12"/>
      <c r="W314" s="12"/>
      <c r="X314" s="7"/>
      <c r="AB314" s="12"/>
    </row>
    <row r="315" spans="20:28" ht="14.25" customHeight="1" x14ac:dyDescent="0.2">
      <c r="T315" s="12"/>
      <c r="U315" s="31"/>
      <c r="V315" s="12"/>
      <c r="W315" s="12"/>
      <c r="X315" s="7"/>
      <c r="AB315" s="12"/>
    </row>
    <row r="316" spans="20:28" ht="14.25" customHeight="1" x14ac:dyDescent="0.2">
      <c r="T316" s="12"/>
      <c r="U316" s="31"/>
      <c r="V316" s="12"/>
      <c r="W316" s="12"/>
      <c r="X316" s="7"/>
      <c r="AB316" s="12"/>
    </row>
    <row r="317" spans="20:28" ht="14.25" customHeight="1" x14ac:dyDescent="0.2">
      <c r="T317" s="12"/>
      <c r="U317" s="31"/>
      <c r="V317" s="12"/>
      <c r="W317" s="12"/>
      <c r="X317" s="7"/>
      <c r="AB317" s="12"/>
    </row>
    <row r="318" spans="20:28" ht="14.25" customHeight="1" x14ac:dyDescent="0.2">
      <c r="T318" s="12"/>
      <c r="U318" s="31"/>
      <c r="V318" s="12"/>
      <c r="W318" s="12"/>
      <c r="X318" s="7"/>
      <c r="AB318" s="12"/>
    </row>
    <row r="319" spans="20:28" ht="14.25" customHeight="1" x14ac:dyDescent="0.2">
      <c r="T319" s="12"/>
      <c r="U319" s="31"/>
      <c r="V319" s="12"/>
      <c r="W319" s="12"/>
      <c r="X319" s="7"/>
      <c r="AB319" s="12"/>
    </row>
    <row r="320" spans="20:28" ht="14.25" customHeight="1" x14ac:dyDescent="0.2">
      <c r="T320" s="12"/>
      <c r="U320" s="31"/>
      <c r="V320" s="12"/>
      <c r="W320" s="12"/>
      <c r="X320" s="7"/>
      <c r="AB320" s="12"/>
    </row>
    <row r="321" spans="20:28" ht="14.25" customHeight="1" x14ac:dyDescent="0.2">
      <c r="T321" s="12"/>
      <c r="U321" s="31"/>
      <c r="V321" s="12"/>
      <c r="W321" s="12"/>
      <c r="X321" s="7"/>
      <c r="AB321" s="12"/>
    </row>
    <row r="322" spans="20:28" ht="14.25" customHeight="1" x14ac:dyDescent="0.2">
      <c r="T322" s="12"/>
      <c r="U322" s="31"/>
      <c r="V322" s="12"/>
      <c r="W322" s="12"/>
      <c r="X322" s="7"/>
      <c r="AB322" s="12"/>
    </row>
    <row r="323" spans="20:28" ht="14.25" customHeight="1" x14ac:dyDescent="0.2">
      <c r="T323" s="12"/>
      <c r="U323" s="31"/>
      <c r="V323" s="12"/>
      <c r="W323" s="12"/>
      <c r="X323" s="7"/>
      <c r="AB323" s="12"/>
    </row>
    <row r="324" spans="20:28" ht="14.25" customHeight="1" x14ac:dyDescent="0.2">
      <c r="T324" s="12"/>
      <c r="U324" s="31"/>
      <c r="V324" s="12"/>
      <c r="W324" s="12"/>
      <c r="X324" s="7"/>
      <c r="AB324" s="12"/>
    </row>
    <row r="325" spans="20:28" ht="14.25" customHeight="1" x14ac:dyDescent="0.2">
      <c r="T325" s="12"/>
      <c r="U325" s="31"/>
      <c r="V325" s="12"/>
      <c r="W325" s="12"/>
      <c r="X325" s="7"/>
      <c r="AB325" s="12"/>
    </row>
    <row r="326" spans="20:28" ht="14.25" customHeight="1" x14ac:dyDescent="0.2">
      <c r="T326" s="12"/>
      <c r="U326" s="31"/>
      <c r="V326" s="12"/>
      <c r="W326" s="12"/>
      <c r="X326" s="7"/>
      <c r="AB326" s="12"/>
    </row>
    <row r="327" spans="20:28" ht="14.25" customHeight="1" x14ac:dyDescent="0.2">
      <c r="T327" s="12"/>
      <c r="U327" s="31"/>
      <c r="V327" s="12"/>
      <c r="W327" s="12"/>
      <c r="X327" s="7"/>
      <c r="AB327" s="12"/>
    </row>
    <row r="328" spans="20:28" ht="14.25" customHeight="1" x14ac:dyDescent="0.2">
      <c r="T328" s="12"/>
      <c r="U328" s="31"/>
      <c r="V328" s="12"/>
      <c r="W328" s="12"/>
      <c r="X328" s="7"/>
      <c r="AB328" s="12"/>
    </row>
    <row r="329" spans="20:28" ht="14.25" customHeight="1" x14ac:dyDescent="0.2">
      <c r="T329" s="12"/>
      <c r="U329" s="31"/>
      <c r="V329" s="12"/>
      <c r="W329" s="12"/>
      <c r="X329" s="7"/>
      <c r="AB329" s="12"/>
    </row>
    <row r="330" spans="20:28" ht="14.25" customHeight="1" x14ac:dyDescent="0.2">
      <c r="T330" s="12"/>
      <c r="U330" s="31"/>
      <c r="V330" s="12"/>
      <c r="W330" s="12"/>
      <c r="X330" s="7"/>
      <c r="AB330" s="12"/>
    </row>
    <row r="331" spans="20:28" ht="14.25" customHeight="1" x14ac:dyDescent="0.2">
      <c r="T331" s="12"/>
      <c r="U331" s="31"/>
      <c r="V331" s="12"/>
      <c r="W331" s="12"/>
      <c r="X331" s="7"/>
      <c r="AB331" s="12"/>
    </row>
    <row r="332" spans="20:28" ht="14.25" customHeight="1" x14ac:dyDescent="0.2">
      <c r="T332" s="12"/>
      <c r="U332" s="31"/>
      <c r="V332" s="12"/>
      <c r="W332" s="12"/>
      <c r="X332" s="7"/>
      <c r="AB332" s="12"/>
    </row>
    <row r="333" spans="20:28" ht="14.25" customHeight="1" x14ac:dyDescent="0.2">
      <c r="T333" s="12"/>
      <c r="U333" s="31"/>
      <c r="V333" s="12"/>
      <c r="W333" s="12"/>
      <c r="X333" s="7"/>
      <c r="AB333" s="12"/>
    </row>
    <row r="334" spans="20:28" ht="14.25" customHeight="1" x14ac:dyDescent="0.2">
      <c r="T334" s="12"/>
      <c r="U334" s="31"/>
      <c r="V334" s="12"/>
      <c r="W334" s="12"/>
      <c r="X334" s="7"/>
      <c r="AB334" s="12"/>
    </row>
    <row r="335" spans="20:28" ht="14.25" customHeight="1" x14ac:dyDescent="0.2">
      <c r="T335" s="12"/>
      <c r="U335" s="31"/>
      <c r="V335" s="12"/>
      <c r="W335" s="12"/>
      <c r="X335" s="7"/>
      <c r="AB335" s="12"/>
    </row>
    <row r="336" spans="20:28" ht="14.25" customHeight="1" x14ac:dyDescent="0.2">
      <c r="T336" s="12"/>
      <c r="U336" s="31"/>
      <c r="V336" s="12"/>
      <c r="W336" s="12"/>
      <c r="X336" s="7"/>
      <c r="AB336" s="12"/>
    </row>
    <row r="337" spans="20:28" ht="14.25" customHeight="1" x14ac:dyDescent="0.2">
      <c r="T337" s="12"/>
      <c r="U337" s="31"/>
      <c r="V337" s="12"/>
      <c r="W337" s="12"/>
      <c r="X337" s="7"/>
      <c r="AB337" s="12"/>
    </row>
    <row r="338" spans="20:28" ht="14.25" customHeight="1" x14ac:dyDescent="0.2">
      <c r="T338" s="12"/>
      <c r="U338" s="31"/>
      <c r="V338" s="12"/>
      <c r="W338" s="12"/>
      <c r="X338" s="7"/>
      <c r="AB338" s="12"/>
    </row>
    <row r="339" spans="20:28" ht="14.25" customHeight="1" x14ac:dyDescent="0.2">
      <c r="T339" s="12"/>
      <c r="U339" s="31"/>
      <c r="V339" s="12"/>
      <c r="W339" s="12"/>
      <c r="X339" s="7"/>
      <c r="AB339" s="12"/>
    </row>
    <row r="340" spans="20:28" ht="14.25" customHeight="1" x14ac:dyDescent="0.2">
      <c r="T340" s="12"/>
      <c r="U340" s="31"/>
      <c r="V340" s="12"/>
      <c r="W340" s="12"/>
      <c r="X340" s="7"/>
      <c r="AB340" s="12"/>
    </row>
    <row r="341" spans="20:28" ht="14.25" customHeight="1" x14ac:dyDescent="0.2">
      <c r="T341" s="12"/>
      <c r="U341" s="31"/>
      <c r="V341" s="12"/>
      <c r="W341" s="12"/>
      <c r="X341" s="7"/>
      <c r="AB341" s="12"/>
    </row>
    <row r="342" spans="20:28" ht="14.25" customHeight="1" x14ac:dyDescent="0.2">
      <c r="T342" s="12"/>
      <c r="U342" s="31"/>
      <c r="V342" s="12"/>
      <c r="W342" s="12"/>
      <c r="X342" s="7"/>
      <c r="AB342" s="12"/>
    </row>
    <row r="343" spans="20:28" ht="14.25" customHeight="1" x14ac:dyDescent="0.2">
      <c r="T343" s="12"/>
      <c r="U343" s="31"/>
      <c r="V343" s="12"/>
      <c r="W343" s="12"/>
      <c r="X343" s="7"/>
      <c r="AB343" s="12"/>
    </row>
    <row r="344" spans="20:28" ht="14.25" customHeight="1" x14ac:dyDescent="0.2">
      <c r="T344" s="12"/>
      <c r="U344" s="31"/>
      <c r="V344" s="12"/>
      <c r="W344" s="12"/>
      <c r="X344" s="7"/>
      <c r="AB344" s="12"/>
    </row>
    <row r="345" spans="20:28" ht="14.25" customHeight="1" x14ac:dyDescent="0.2">
      <c r="T345" s="12"/>
      <c r="U345" s="31"/>
      <c r="V345" s="12"/>
      <c r="W345" s="12"/>
      <c r="X345" s="7"/>
      <c r="AB345" s="12"/>
    </row>
    <row r="346" spans="20:28" ht="14.25" customHeight="1" x14ac:dyDescent="0.2">
      <c r="T346" s="12"/>
      <c r="U346" s="31"/>
      <c r="V346" s="12"/>
      <c r="W346" s="12"/>
      <c r="X346" s="7"/>
      <c r="AB346" s="12"/>
    </row>
    <row r="347" spans="20:28" ht="14.25" customHeight="1" x14ac:dyDescent="0.2">
      <c r="T347" s="12"/>
      <c r="U347" s="31"/>
      <c r="V347" s="12"/>
      <c r="W347" s="12"/>
      <c r="X347" s="7"/>
      <c r="AB347" s="12"/>
    </row>
    <row r="348" spans="20:28" ht="14.25" customHeight="1" x14ac:dyDescent="0.2">
      <c r="T348" s="12"/>
      <c r="U348" s="31"/>
      <c r="V348" s="12"/>
      <c r="W348" s="12"/>
      <c r="X348" s="7"/>
      <c r="AB348" s="12"/>
    </row>
    <row r="349" spans="20:28" ht="14.25" customHeight="1" x14ac:dyDescent="0.2">
      <c r="T349" s="12"/>
      <c r="U349" s="31"/>
      <c r="V349" s="12"/>
      <c r="W349" s="12"/>
      <c r="X349" s="7"/>
      <c r="AB349" s="12"/>
    </row>
    <row r="350" spans="20:28" ht="14.25" customHeight="1" x14ac:dyDescent="0.2">
      <c r="T350" s="12"/>
      <c r="U350" s="31"/>
      <c r="V350" s="12"/>
      <c r="W350" s="12"/>
      <c r="X350" s="7"/>
      <c r="AB350" s="12"/>
    </row>
    <row r="351" spans="20:28" ht="14.25" customHeight="1" x14ac:dyDescent="0.2">
      <c r="T351" s="12"/>
      <c r="U351" s="31"/>
      <c r="V351" s="12"/>
      <c r="W351" s="12"/>
      <c r="X351" s="7"/>
      <c r="AB351" s="12"/>
    </row>
    <row r="352" spans="20:28" ht="14.25" customHeight="1" x14ac:dyDescent="0.2">
      <c r="T352" s="12"/>
      <c r="U352" s="31"/>
      <c r="V352" s="12"/>
      <c r="W352" s="12"/>
      <c r="X352" s="7"/>
      <c r="AB352" s="12"/>
    </row>
    <row r="353" spans="20:28" ht="14.25" customHeight="1" x14ac:dyDescent="0.2">
      <c r="T353" s="12"/>
      <c r="U353" s="31"/>
      <c r="V353" s="12"/>
      <c r="W353" s="12"/>
      <c r="X353" s="7"/>
      <c r="AB353" s="12"/>
    </row>
    <row r="354" spans="20:28" ht="14.25" customHeight="1" x14ac:dyDescent="0.2">
      <c r="T354" s="12"/>
      <c r="U354" s="31"/>
      <c r="V354" s="12"/>
      <c r="W354" s="12"/>
      <c r="X354" s="7"/>
      <c r="AB354" s="12"/>
    </row>
    <row r="355" spans="20:28" ht="14.25" customHeight="1" x14ac:dyDescent="0.2">
      <c r="T355" s="12"/>
      <c r="U355" s="31"/>
      <c r="V355" s="12"/>
      <c r="W355" s="12"/>
      <c r="X355" s="7"/>
      <c r="AB355" s="12"/>
    </row>
    <row r="356" spans="20:28" ht="14.25" customHeight="1" x14ac:dyDescent="0.2">
      <c r="T356" s="12"/>
      <c r="U356" s="31"/>
      <c r="V356" s="12"/>
      <c r="W356" s="12"/>
      <c r="X356" s="7"/>
      <c r="AB356" s="12"/>
    </row>
    <row r="357" spans="20:28" ht="14.25" customHeight="1" x14ac:dyDescent="0.2">
      <c r="T357" s="12"/>
      <c r="U357" s="31"/>
      <c r="V357" s="12"/>
      <c r="W357" s="12"/>
      <c r="X357" s="7"/>
      <c r="AB357" s="12"/>
    </row>
    <row r="358" spans="20:28" ht="14.25" customHeight="1" x14ac:dyDescent="0.2">
      <c r="T358" s="12"/>
      <c r="U358" s="31"/>
      <c r="V358" s="12"/>
      <c r="W358" s="12"/>
      <c r="X358" s="7"/>
      <c r="AB358" s="12"/>
    </row>
    <row r="359" spans="20:28" ht="14.25" customHeight="1" x14ac:dyDescent="0.2">
      <c r="T359" s="12"/>
      <c r="U359" s="31"/>
      <c r="V359" s="12"/>
      <c r="W359" s="12"/>
      <c r="X359" s="7"/>
      <c r="AB359" s="12"/>
    </row>
    <row r="360" spans="20:28" ht="14.25" customHeight="1" x14ac:dyDescent="0.2">
      <c r="T360" s="12"/>
      <c r="U360" s="31"/>
      <c r="V360" s="12"/>
      <c r="W360" s="12"/>
      <c r="X360" s="7"/>
      <c r="AB360" s="12"/>
    </row>
    <row r="361" spans="20:28" ht="14.25" customHeight="1" x14ac:dyDescent="0.2">
      <c r="T361" s="12"/>
      <c r="U361" s="31"/>
      <c r="V361" s="12"/>
      <c r="W361" s="12"/>
      <c r="X361" s="7"/>
      <c r="AB361" s="12"/>
    </row>
    <row r="362" spans="20:28" ht="14.25" customHeight="1" x14ac:dyDescent="0.2">
      <c r="T362" s="12"/>
      <c r="U362" s="31"/>
      <c r="V362" s="12"/>
      <c r="W362" s="12"/>
      <c r="X362" s="7"/>
      <c r="AB362" s="12"/>
    </row>
    <row r="363" spans="20:28" ht="14.25" customHeight="1" x14ac:dyDescent="0.2">
      <c r="T363" s="12"/>
      <c r="U363" s="31"/>
      <c r="V363" s="12"/>
      <c r="W363" s="12"/>
      <c r="X363" s="7"/>
      <c r="AB363" s="12"/>
    </row>
    <row r="364" spans="20:28" ht="14.25" customHeight="1" x14ac:dyDescent="0.2">
      <c r="T364" s="12"/>
      <c r="U364" s="31"/>
      <c r="V364" s="12"/>
      <c r="W364" s="12"/>
      <c r="X364" s="7"/>
      <c r="AB364" s="12"/>
    </row>
    <row r="365" spans="20:28" ht="14.25" customHeight="1" x14ac:dyDescent="0.2">
      <c r="T365" s="12"/>
      <c r="U365" s="31"/>
      <c r="V365" s="12"/>
      <c r="W365" s="12"/>
      <c r="X365" s="7"/>
      <c r="AB365" s="12"/>
    </row>
    <row r="366" spans="20:28" ht="14.25" customHeight="1" x14ac:dyDescent="0.2">
      <c r="T366" s="12"/>
      <c r="U366" s="31"/>
      <c r="V366" s="12"/>
      <c r="W366" s="12"/>
      <c r="X366" s="7"/>
      <c r="AB366" s="12"/>
    </row>
    <row r="367" spans="20:28" ht="14.25" customHeight="1" x14ac:dyDescent="0.2">
      <c r="T367" s="12"/>
      <c r="U367" s="31"/>
      <c r="V367" s="12"/>
      <c r="W367" s="12"/>
      <c r="X367" s="7"/>
      <c r="AB367" s="12"/>
    </row>
    <row r="368" spans="20:28" ht="14.25" customHeight="1" x14ac:dyDescent="0.2">
      <c r="T368" s="12"/>
      <c r="U368" s="31"/>
      <c r="V368" s="12"/>
      <c r="W368" s="12"/>
      <c r="X368" s="7"/>
      <c r="AB368" s="12"/>
    </row>
    <row r="369" spans="20:28" ht="14.25" customHeight="1" x14ac:dyDescent="0.2">
      <c r="T369" s="12"/>
      <c r="U369" s="31"/>
      <c r="V369" s="12"/>
      <c r="W369" s="12"/>
      <c r="X369" s="7"/>
      <c r="AB369" s="12"/>
    </row>
    <row r="370" spans="20:28" ht="14.25" customHeight="1" x14ac:dyDescent="0.2">
      <c r="T370" s="12"/>
      <c r="U370" s="31"/>
      <c r="V370" s="12"/>
      <c r="W370" s="12"/>
      <c r="X370" s="7"/>
      <c r="AB370" s="12"/>
    </row>
    <row r="371" spans="20:28" ht="14.25" customHeight="1" x14ac:dyDescent="0.2">
      <c r="T371" s="12"/>
      <c r="U371" s="31"/>
      <c r="V371" s="12"/>
      <c r="W371" s="12"/>
      <c r="X371" s="7"/>
      <c r="AB371" s="12"/>
    </row>
    <row r="372" spans="20:28" ht="14.25" customHeight="1" x14ac:dyDescent="0.2">
      <c r="T372" s="12"/>
      <c r="U372" s="31"/>
      <c r="V372" s="12"/>
      <c r="W372" s="12"/>
      <c r="X372" s="7"/>
      <c r="AB372" s="12"/>
    </row>
    <row r="373" spans="20:28" ht="14.25" customHeight="1" x14ac:dyDescent="0.2">
      <c r="T373" s="12"/>
      <c r="U373" s="31"/>
      <c r="V373" s="12"/>
      <c r="W373" s="12"/>
      <c r="X373" s="7"/>
      <c r="AB373" s="12"/>
    </row>
    <row r="374" spans="20:28" ht="14.25" customHeight="1" x14ac:dyDescent="0.2">
      <c r="T374" s="12"/>
      <c r="U374" s="31"/>
      <c r="V374" s="12"/>
      <c r="W374" s="12"/>
      <c r="X374" s="7"/>
      <c r="AB374" s="12"/>
    </row>
    <row r="375" spans="20:28" ht="14.25" customHeight="1" x14ac:dyDescent="0.2">
      <c r="T375" s="12"/>
      <c r="U375" s="31"/>
      <c r="V375" s="12"/>
      <c r="W375" s="12"/>
      <c r="X375" s="7"/>
      <c r="AB375" s="12"/>
    </row>
    <row r="376" spans="20:28" ht="14.25" customHeight="1" x14ac:dyDescent="0.2">
      <c r="T376" s="12"/>
      <c r="U376" s="31"/>
      <c r="V376" s="12"/>
      <c r="W376" s="12"/>
      <c r="X376" s="7"/>
      <c r="AB376" s="12"/>
    </row>
    <row r="377" spans="20:28" ht="14.25" customHeight="1" x14ac:dyDescent="0.2">
      <c r="T377" s="12"/>
      <c r="U377" s="31"/>
      <c r="V377" s="12"/>
      <c r="W377" s="12"/>
      <c r="X377" s="7"/>
      <c r="AB377" s="12"/>
    </row>
    <row r="378" spans="20:28" ht="14.25" customHeight="1" x14ac:dyDescent="0.2">
      <c r="T378" s="12"/>
      <c r="U378" s="31"/>
      <c r="V378" s="12"/>
      <c r="W378" s="12"/>
      <c r="X378" s="7"/>
      <c r="AB378" s="12"/>
    </row>
    <row r="379" spans="20:28" ht="14.25" customHeight="1" x14ac:dyDescent="0.2">
      <c r="T379" s="12"/>
      <c r="U379" s="31"/>
      <c r="V379" s="12"/>
      <c r="W379" s="12"/>
      <c r="X379" s="7"/>
      <c r="AB379" s="12"/>
    </row>
    <row r="380" spans="20:28" ht="14.25" customHeight="1" x14ac:dyDescent="0.2">
      <c r="T380" s="12"/>
      <c r="U380" s="31"/>
      <c r="V380" s="12"/>
      <c r="W380" s="12"/>
      <c r="X380" s="7"/>
      <c r="AB380" s="12"/>
    </row>
    <row r="381" spans="20:28" ht="14.25" customHeight="1" x14ac:dyDescent="0.2">
      <c r="T381" s="12"/>
      <c r="U381" s="31"/>
      <c r="V381" s="12"/>
      <c r="W381" s="12"/>
      <c r="X381" s="7"/>
      <c r="AB381" s="12"/>
    </row>
    <row r="382" spans="20:28" ht="14.25" customHeight="1" x14ac:dyDescent="0.2">
      <c r="T382" s="12"/>
      <c r="U382" s="31"/>
      <c r="V382" s="12"/>
      <c r="W382" s="12"/>
      <c r="X382" s="7"/>
      <c r="AB382" s="12"/>
    </row>
    <row r="383" spans="20:28" ht="14.25" customHeight="1" x14ac:dyDescent="0.2">
      <c r="T383" s="12"/>
      <c r="U383" s="31"/>
      <c r="V383" s="12"/>
      <c r="W383" s="12"/>
      <c r="X383" s="7"/>
      <c r="AB383" s="12"/>
    </row>
    <row r="384" spans="20:28" ht="14.25" customHeight="1" x14ac:dyDescent="0.2">
      <c r="T384" s="12"/>
      <c r="U384" s="31"/>
      <c r="V384" s="12"/>
      <c r="W384" s="12"/>
      <c r="X384" s="7"/>
      <c r="AB384" s="12"/>
    </row>
    <row r="385" spans="20:28" ht="14.25" customHeight="1" x14ac:dyDescent="0.2">
      <c r="T385" s="12"/>
      <c r="U385" s="31"/>
      <c r="V385" s="12"/>
      <c r="W385" s="12"/>
      <c r="X385" s="7"/>
      <c r="AB385" s="12"/>
    </row>
    <row r="386" spans="20:28" ht="14.25" customHeight="1" x14ac:dyDescent="0.2">
      <c r="T386" s="12"/>
      <c r="U386" s="31"/>
      <c r="V386" s="12"/>
      <c r="W386" s="12"/>
      <c r="X386" s="7"/>
      <c r="AB386" s="12"/>
    </row>
    <row r="387" spans="20:28" ht="14.25" customHeight="1" x14ac:dyDescent="0.2">
      <c r="T387" s="12"/>
      <c r="U387" s="31"/>
      <c r="V387" s="12"/>
      <c r="W387" s="12"/>
      <c r="X387" s="7"/>
      <c r="AB387" s="12"/>
    </row>
    <row r="388" spans="20:28" ht="14.25" customHeight="1" x14ac:dyDescent="0.2">
      <c r="T388" s="12"/>
      <c r="U388" s="31"/>
      <c r="V388" s="12"/>
      <c r="W388" s="12"/>
      <c r="X388" s="7"/>
      <c r="AB388" s="12"/>
    </row>
    <row r="389" spans="20:28" ht="14.25" customHeight="1" x14ac:dyDescent="0.2">
      <c r="T389" s="12"/>
      <c r="U389" s="31"/>
      <c r="V389" s="12"/>
      <c r="W389" s="12"/>
      <c r="X389" s="7"/>
      <c r="AB389" s="12"/>
    </row>
    <row r="390" spans="20:28" ht="14.25" customHeight="1" x14ac:dyDescent="0.2">
      <c r="T390" s="12"/>
      <c r="U390" s="31"/>
      <c r="V390" s="12"/>
      <c r="W390" s="12"/>
      <c r="X390" s="7"/>
      <c r="AB390" s="12"/>
    </row>
    <row r="391" spans="20:28" ht="14.25" customHeight="1" x14ac:dyDescent="0.2">
      <c r="T391" s="12"/>
      <c r="U391" s="31"/>
      <c r="V391" s="12"/>
      <c r="W391" s="12"/>
      <c r="X391" s="7"/>
      <c r="AB391" s="12"/>
    </row>
    <row r="392" spans="20:28" ht="14.25" customHeight="1" x14ac:dyDescent="0.2">
      <c r="T392" s="12"/>
      <c r="U392" s="31"/>
      <c r="V392" s="12"/>
      <c r="W392" s="12"/>
      <c r="X392" s="7"/>
      <c r="AB392" s="12"/>
    </row>
    <row r="393" spans="20:28" ht="14.25" customHeight="1" x14ac:dyDescent="0.2">
      <c r="T393" s="12"/>
      <c r="U393" s="31"/>
      <c r="V393" s="12"/>
      <c r="W393" s="12"/>
      <c r="X393" s="7"/>
      <c r="AB393" s="12"/>
    </row>
    <row r="394" spans="20:28" ht="14.25" customHeight="1" x14ac:dyDescent="0.2">
      <c r="T394" s="12"/>
      <c r="U394" s="31"/>
      <c r="V394" s="12"/>
      <c r="W394" s="12"/>
      <c r="X394" s="7"/>
      <c r="AB394" s="12"/>
    </row>
    <row r="395" spans="20:28" ht="14.25" customHeight="1" x14ac:dyDescent="0.2">
      <c r="T395" s="12"/>
      <c r="U395" s="31"/>
      <c r="V395" s="12"/>
      <c r="W395" s="12"/>
      <c r="X395" s="7"/>
      <c r="AB395" s="12"/>
    </row>
    <row r="396" spans="20:28" ht="14.25" customHeight="1" x14ac:dyDescent="0.2">
      <c r="T396" s="12"/>
      <c r="U396" s="31"/>
      <c r="V396" s="12"/>
      <c r="W396" s="12"/>
      <c r="X396" s="7"/>
      <c r="AB396" s="12"/>
    </row>
    <row r="397" spans="20:28" ht="14.25" customHeight="1" x14ac:dyDescent="0.2">
      <c r="T397" s="12"/>
      <c r="U397" s="31"/>
      <c r="V397" s="12"/>
      <c r="W397" s="12"/>
      <c r="X397" s="7"/>
      <c r="AB397" s="12"/>
    </row>
    <row r="398" spans="20:28" ht="14.25" customHeight="1" x14ac:dyDescent="0.2">
      <c r="T398" s="12"/>
      <c r="U398" s="31"/>
      <c r="V398" s="12"/>
      <c r="W398" s="12"/>
      <c r="X398" s="7"/>
      <c r="AB398" s="12"/>
    </row>
    <row r="399" spans="20:28" ht="14.25" customHeight="1" x14ac:dyDescent="0.2">
      <c r="T399" s="12"/>
      <c r="U399" s="31"/>
      <c r="V399" s="12"/>
      <c r="W399" s="12"/>
      <c r="X399" s="7"/>
      <c r="AB399" s="12"/>
    </row>
    <row r="400" spans="20:28" ht="14.25" customHeight="1" x14ac:dyDescent="0.2">
      <c r="T400" s="12"/>
      <c r="U400" s="31"/>
      <c r="V400" s="12"/>
      <c r="W400" s="12"/>
      <c r="X400" s="7"/>
      <c r="AB400" s="12"/>
    </row>
    <row r="401" spans="20:28" ht="14.25" customHeight="1" x14ac:dyDescent="0.2">
      <c r="T401" s="12"/>
      <c r="U401" s="31"/>
      <c r="V401" s="12"/>
      <c r="W401" s="12"/>
      <c r="X401" s="7"/>
      <c r="AB401" s="12"/>
    </row>
    <row r="402" spans="20:28" ht="14.25" customHeight="1" x14ac:dyDescent="0.2">
      <c r="T402" s="12"/>
      <c r="U402" s="31"/>
      <c r="V402" s="12"/>
      <c r="W402" s="12"/>
      <c r="X402" s="7"/>
      <c r="AB402" s="12"/>
    </row>
    <row r="403" spans="20:28" ht="14.25" customHeight="1" x14ac:dyDescent="0.2">
      <c r="T403" s="12"/>
      <c r="U403" s="31"/>
      <c r="V403" s="12"/>
      <c r="W403" s="12"/>
      <c r="X403" s="7"/>
      <c r="AB403" s="12"/>
    </row>
    <row r="404" spans="20:28" ht="14.25" customHeight="1" x14ac:dyDescent="0.2">
      <c r="T404" s="12"/>
      <c r="U404" s="31"/>
      <c r="V404" s="12"/>
      <c r="W404" s="12"/>
      <c r="X404" s="7"/>
      <c r="AB404" s="12"/>
    </row>
    <row r="405" spans="20:28" ht="14.25" customHeight="1" x14ac:dyDescent="0.2">
      <c r="T405" s="12"/>
      <c r="U405" s="31"/>
      <c r="V405" s="12"/>
      <c r="W405" s="12"/>
      <c r="X405" s="7"/>
      <c r="AB405" s="12"/>
    </row>
    <row r="406" spans="20:28" ht="14.25" customHeight="1" x14ac:dyDescent="0.2">
      <c r="T406" s="12"/>
      <c r="U406" s="31"/>
      <c r="V406" s="12"/>
      <c r="W406" s="12"/>
      <c r="X406" s="7"/>
      <c r="AB406" s="12"/>
    </row>
    <row r="407" spans="20:28" ht="14.25" customHeight="1" x14ac:dyDescent="0.2">
      <c r="T407" s="12"/>
      <c r="U407" s="31"/>
      <c r="V407" s="12"/>
      <c r="W407" s="12"/>
      <c r="X407" s="7"/>
      <c r="AB407" s="12"/>
    </row>
    <row r="408" spans="20:28" ht="14.25" customHeight="1" x14ac:dyDescent="0.2">
      <c r="T408" s="12"/>
      <c r="U408" s="31"/>
      <c r="V408" s="12"/>
      <c r="W408" s="12"/>
      <c r="X408" s="7"/>
      <c r="AB408" s="12"/>
    </row>
    <row r="409" spans="20:28" ht="14.25" customHeight="1" x14ac:dyDescent="0.2">
      <c r="T409" s="12"/>
      <c r="U409" s="31"/>
      <c r="V409" s="12"/>
      <c r="W409" s="12"/>
      <c r="X409" s="7"/>
      <c r="AB409" s="12"/>
    </row>
    <row r="410" spans="20:28" ht="14.25" customHeight="1" x14ac:dyDescent="0.2">
      <c r="T410" s="12"/>
      <c r="U410" s="31"/>
      <c r="V410" s="12"/>
      <c r="W410" s="12"/>
      <c r="X410" s="7"/>
      <c r="AB410" s="12"/>
    </row>
    <row r="411" spans="20:28" ht="14.25" customHeight="1" x14ac:dyDescent="0.2">
      <c r="T411" s="12"/>
      <c r="U411" s="31"/>
      <c r="V411" s="12"/>
      <c r="W411" s="12"/>
      <c r="X411" s="7"/>
      <c r="AB411" s="12"/>
    </row>
    <row r="412" spans="20:28" ht="14.25" customHeight="1" x14ac:dyDescent="0.2">
      <c r="T412" s="12"/>
      <c r="U412" s="31"/>
      <c r="V412" s="12"/>
      <c r="W412" s="12"/>
      <c r="X412" s="7"/>
      <c r="AB412" s="12"/>
    </row>
    <row r="413" spans="20:28" ht="14.25" customHeight="1" x14ac:dyDescent="0.2">
      <c r="T413" s="12"/>
      <c r="U413" s="31"/>
      <c r="V413" s="12"/>
      <c r="W413" s="12"/>
      <c r="X413" s="7"/>
      <c r="AB413" s="12"/>
    </row>
    <row r="414" spans="20:28" ht="14.25" customHeight="1" x14ac:dyDescent="0.2">
      <c r="T414" s="12"/>
      <c r="U414" s="31"/>
      <c r="V414" s="12"/>
      <c r="W414" s="12"/>
      <c r="X414" s="7"/>
      <c r="AB414" s="12"/>
    </row>
    <row r="415" spans="20:28" ht="14.25" customHeight="1" x14ac:dyDescent="0.2">
      <c r="T415" s="12"/>
      <c r="U415" s="31"/>
      <c r="V415" s="12"/>
      <c r="W415" s="12"/>
      <c r="X415" s="7"/>
      <c r="AB415" s="12"/>
    </row>
    <row r="416" spans="20:28" ht="14.25" customHeight="1" x14ac:dyDescent="0.2">
      <c r="T416" s="12"/>
      <c r="U416" s="31"/>
      <c r="V416" s="12"/>
      <c r="W416" s="12"/>
      <c r="X416" s="7"/>
      <c r="AB416" s="12"/>
    </row>
    <row r="417" spans="20:28" ht="14.25" customHeight="1" x14ac:dyDescent="0.2">
      <c r="T417" s="12"/>
      <c r="U417" s="31"/>
      <c r="V417" s="12"/>
      <c r="W417" s="12"/>
      <c r="X417" s="7"/>
      <c r="AB417" s="12"/>
    </row>
    <row r="418" spans="20:28" ht="14.25" customHeight="1" x14ac:dyDescent="0.2">
      <c r="T418" s="12"/>
      <c r="U418" s="31"/>
      <c r="V418" s="12"/>
      <c r="W418" s="12"/>
      <c r="X418" s="7"/>
      <c r="AB418" s="12"/>
    </row>
    <row r="419" spans="20:28" ht="14.25" customHeight="1" x14ac:dyDescent="0.2">
      <c r="T419" s="12"/>
      <c r="U419" s="31"/>
      <c r="V419" s="12"/>
      <c r="W419" s="12"/>
      <c r="X419" s="7"/>
      <c r="AB419" s="12"/>
    </row>
    <row r="420" spans="20:28" ht="14.25" customHeight="1" x14ac:dyDescent="0.2">
      <c r="T420" s="12"/>
      <c r="U420" s="31"/>
      <c r="V420" s="12"/>
      <c r="W420" s="12"/>
      <c r="X420" s="7"/>
      <c r="AB420" s="12"/>
    </row>
    <row r="421" spans="20:28" ht="14.25" customHeight="1" x14ac:dyDescent="0.2">
      <c r="T421" s="12"/>
      <c r="U421" s="31"/>
      <c r="V421" s="12"/>
      <c r="W421" s="12"/>
      <c r="X421" s="7"/>
      <c r="AB421" s="12"/>
    </row>
    <row r="422" spans="20:28" ht="14.25" customHeight="1" x14ac:dyDescent="0.2">
      <c r="T422" s="12"/>
      <c r="U422" s="31"/>
      <c r="V422" s="12"/>
      <c r="W422" s="12"/>
      <c r="X422" s="7"/>
      <c r="AB422" s="12"/>
    </row>
    <row r="423" spans="20:28" ht="14.25" customHeight="1" x14ac:dyDescent="0.2">
      <c r="T423" s="12"/>
      <c r="U423" s="31"/>
      <c r="V423" s="12"/>
      <c r="W423" s="12"/>
      <c r="X423" s="7"/>
      <c r="AB423" s="12"/>
    </row>
    <row r="424" spans="20:28" ht="14.25" customHeight="1" x14ac:dyDescent="0.2">
      <c r="T424" s="12"/>
      <c r="U424" s="31"/>
      <c r="V424" s="12"/>
      <c r="W424" s="12"/>
      <c r="X424" s="7"/>
      <c r="AB424" s="12"/>
    </row>
    <row r="425" spans="20:28" ht="14.25" customHeight="1" x14ac:dyDescent="0.2">
      <c r="T425" s="12"/>
      <c r="U425" s="31"/>
      <c r="V425" s="12"/>
      <c r="W425" s="12"/>
      <c r="X425" s="7"/>
      <c r="AB425" s="12"/>
    </row>
    <row r="426" spans="20:28" ht="14.25" customHeight="1" x14ac:dyDescent="0.2">
      <c r="T426" s="12"/>
      <c r="U426" s="31"/>
      <c r="V426" s="12"/>
      <c r="W426" s="12"/>
      <c r="X426" s="7"/>
      <c r="AB426" s="12"/>
    </row>
    <row r="427" spans="20:28" ht="14.25" customHeight="1" x14ac:dyDescent="0.2">
      <c r="T427" s="12"/>
      <c r="U427" s="31"/>
      <c r="V427" s="12"/>
      <c r="W427" s="12"/>
      <c r="X427" s="7"/>
      <c r="AB427" s="12"/>
    </row>
    <row r="428" spans="20:28" ht="14.25" customHeight="1" x14ac:dyDescent="0.2">
      <c r="T428" s="12"/>
      <c r="U428" s="31"/>
      <c r="V428" s="12"/>
      <c r="W428" s="12"/>
      <c r="X428" s="7"/>
      <c r="AB428" s="12"/>
    </row>
    <row r="429" spans="20:28" ht="14.25" customHeight="1" x14ac:dyDescent="0.2">
      <c r="T429" s="12"/>
      <c r="U429" s="31"/>
      <c r="V429" s="12"/>
      <c r="W429" s="12"/>
      <c r="X429" s="7"/>
      <c r="AB429" s="12"/>
    </row>
    <row r="430" spans="20:28" ht="14.25" customHeight="1" x14ac:dyDescent="0.2">
      <c r="T430" s="12"/>
      <c r="U430" s="31"/>
      <c r="V430" s="12"/>
      <c r="W430" s="12"/>
      <c r="X430" s="7"/>
      <c r="AB430" s="12"/>
    </row>
    <row r="431" spans="20:28" ht="14.25" customHeight="1" x14ac:dyDescent="0.2">
      <c r="T431" s="12"/>
      <c r="U431" s="31"/>
      <c r="V431" s="12"/>
      <c r="W431" s="12"/>
      <c r="X431" s="7"/>
      <c r="AB431" s="12"/>
    </row>
    <row r="432" spans="20:28" ht="14.25" customHeight="1" x14ac:dyDescent="0.2">
      <c r="T432" s="12"/>
      <c r="U432" s="31"/>
      <c r="V432" s="12"/>
      <c r="W432" s="12"/>
      <c r="X432" s="7"/>
      <c r="AB432" s="12"/>
    </row>
    <row r="433" spans="20:28" ht="14.25" customHeight="1" x14ac:dyDescent="0.2">
      <c r="T433" s="12"/>
      <c r="U433" s="31"/>
      <c r="V433" s="12"/>
      <c r="W433" s="12"/>
      <c r="X433" s="7"/>
      <c r="AB433" s="12"/>
    </row>
    <row r="434" spans="20:28" ht="14.25" customHeight="1" x14ac:dyDescent="0.2">
      <c r="T434" s="12"/>
      <c r="U434" s="31"/>
      <c r="V434" s="12"/>
      <c r="W434" s="12"/>
      <c r="X434" s="7"/>
      <c r="AB434" s="12"/>
    </row>
    <row r="435" spans="20:28" ht="14.25" customHeight="1" x14ac:dyDescent="0.2">
      <c r="T435" s="12"/>
      <c r="U435" s="31"/>
      <c r="V435" s="12"/>
      <c r="W435" s="12"/>
      <c r="X435" s="7"/>
      <c r="AB435" s="12"/>
    </row>
    <row r="436" spans="20:28" ht="14.25" customHeight="1" x14ac:dyDescent="0.2">
      <c r="T436" s="12"/>
      <c r="U436" s="31"/>
      <c r="V436" s="12"/>
      <c r="W436" s="12"/>
      <c r="X436" s="7"/>
      <c r="AB436" s="12"/>
    </row>
    <row r="437" spans="20:28" ht="14.25" customHeight="1" x14ac:dyDescent="0.2">
      <c r="T437" s="12"/>
      <c r="U437" s="31"/>
      <c r="V437" s="12"/>
      <c r="W437" s="12"/>
      <c r="X437" s="7"/>
      <c r="AB437" s="12"/>
    </row>
    <row r="438" spans="20:28" ht="14.25" customHeight="1" x14ac:dyDescent="0.2">
      <c r="T438" s="12"/>
      <c r="U438" s="31"/>
      <c r="V438" s="12"/>
      <c r="W438" s="12"/>
      <c r="X438" s="7"/>
      <c r="AB438" s="12"/>
    </row>
    <row r="439" spans="20:28" ht="14.25" customHeight="1" x14ac:dyDescent="0.2">
      <c r="T439" s="12"/>
      <c r="U439" s="31"/>
      <c r="V439" s="12"/>
      <c r="W439" s="12"/>
      <c r="X439" s="7"/>
      <c r="AB439" s="12"/>
    </row>
    <row r="440" spans="20:28" ht="14.25" customHeight="1" x14ac:dyDescent="0.2">
      <c r="T440" s="12"/>
      <c r="U440" s="31"/>
      <c r="V440" s="12"/>
      <c r="W440" s="12"/>
      <c r="X440" s="7"/>
      <c r="AB440" s="12"/>
    </row>
    <row r="441" spans="20:28" ht="14.25" customHeight="1" x14ac:dyDescent="0.2">
      <c r="T441" s="12"/>
      <c r="U441" s="31"/>
      <c r="V441" s="12"/>
      <c r="W441" s="12"/>
      <c r="X441" s="7"/>
      <c r="AB441" s="12"/>
    </row>
    <row r="442" spans="20:28" ht="14.25" customHeight="1" x14ac:dyDescent="0.2">
      <c r="T442" s="12"/>
      <c r="U442" s="31"/>
      <c r="V442" s="12"/>
      <c r="W442" s="12"/>
      <c r="X442" s="7"/>
      <c r="AB442" s="12"/>
    </row>
    <row r="443" spans="20:28" ht="14.25" customHeight="1" x14ac:dyDescent="0.2">
      <c r="T443" s="12"/>
      <c r="U443" s="31"/>
      <c r="V443" s="12"/>
      <c r="W443" s="12"/>
      <c r="X443" s="7"/>
      <c r="AB443" s="12"/>
    </row>
    <row r="444" spans="20:28" ht="14.25" customHeight="1" x14ac:dyDescent="0.2">
      <c r="T444" s="12"/>
      <c r="U444" s="31"/>
      <c r="V444" s="12"/>
      <c r="W444" s="12"/>
      <c r="X444" s="7"/>
      <c r="AB444" s="12"/>
    </row>
    <row r="445" spans="20:28" ht="14.25" customHeight="1" x14ac:dyDescent="0.2">
      <c r="T445" s="12"/>
      <c r="U445" s="31"/>
      <c r="V445" s="12"/>
      <c r="W445" s="12"/>
      <c r="X445" s="7"/>
      <c r="AB445" s="12"/>
    </row>
    <row r="446" spans="20:28" ht="14.25" customHeight="1" x14ac:dyDescent="0.2">
      <c r="T446" s="12"/>
      <c r="U446" s="31"/>
      <c r="V446" s="12"/>
      <c r="W446" s="12"/>
      <c r="X446" s="7"/>
      <c r="AB446" s="12"/>
    </row>
    <row r="447" spans="20:28" ht="14.25" customHeight="1" x14ac:dyDescent="0.2">
      <c r="T447" s="12"/>
      <c r="U447" s="31"/>
      <c r="V447" s="12"/>
      <c r="W447" s="12"/>
      <c r="X447" s="7"/>
      <c r="AB447" s="12"/>
    </row>
    <row r="448" spans="20:28" ht="14.25" customHeight="1" x14ac:dyDescent="0.2">
      <c r="T448" s="12"/>
      <c r="U448" s="31"/>
      <c r="V448" s="12"/>
      <c r="W448" s="12"/>
      <c r="X448" s="7"/>
      <c r="AB448" s="12"/>
    </row>
    <row r="449" spans="20:28" ht="14.25" customHeight="1" x14ac:dyDescent="0.2">
      <c r="T449" s="12"/>
      <c r="U449" s="31"/>
      <c r="V449" s="12"/>
      <c r="W449" s="12"/>
      <c r="X449" s="7"/>
      <c r="AB449" s="12"/>
    </row>
    <row r="450" spans="20:28" ht="14.25" customHeight="1" x14ac:dyDescent="0.2">
      <c r="T450" s="12"/>
      <c r="U450" s="31"/>
      <c r="V450" s="12"/>
      <c r="W450" s="12"/>
      <c r="X450" s="7"/>
      <c r="AB450" s="12"/>
    </row>
    <row r="451" spans="20:28" ht="14.25" customHeight="1" x14ac:dyDescent="0.2">
      <c r="T451" s="12"/>
      <c r="U451" s="31"/>
      <c r="V451" s="12"/>
      <c r="W451" s="12"/>
      <c r="X451" s="7"/>
      <c r="AB451" s="12"/>
    </row>
    <row r="452" spans="20:28" ht="14.25" customHeight="1" x14ac:dyDescent="0.2">
      <c r="T452" s="12"/>
      <c r="U452" s="31"/>
      <c r="V452" s="12"/>
      <c r="W452" s="12"/>
      <c r="X452" s="7"/>
      <c r="AB452" s="12"/>
    </row>
    <row r="453" spans="20:28" ht="14.25" customHeight="1" x14ac:dyDescent="0.2">
      <c r="T453" s="12"/>
      <c r="U453" s="31"/>
      <c r="V453" s="12"/>
      <c r="W453" s="12"/>
      <c r="X453" s="7"/>
      <c r="AB453" s="12"/>
    </row>
    <row r="454" spans="20:28" ht="14.25" customHeight="1" x14ac:dyDescent="0.2">
      <c r="T454" s="12"/>
      <c r="U454" s="31"/>
      <c r="V454" s="12"/>
      <c r="W454" s="12"/>
      <c r="X454" s="7"/>
      <c r="AB454" s="12"/>
    </row>
    <row r="455" spans="20:28" ht="14.25" customHeight="1" x14ac:dyDescent="0.2">
      <c r="T455" s="12"/>
      <c r="U455" s="31"/>
      <c r="V455" s="12"/>
      <c r="W455" s="12"/>
      <c r="X455" s="7"/>
      <c r="AB455" s="12"/>
    </row>
    <row r="456" spans="20:28" ht="14.25" customHeight="1" x14ac:dyDescent="0.2">
      <c r="T456" s="12"/>
      <c r="U456" s="31"/>
      <c r="V456" s="12"/>
      <c r="W456" s="12"/>
      <c r="X456" s="7"/>
      <c r="AB456" s="12"/>
    </row>
    <row r="457" spans="20:28" ht="14.25" customHeight="1" x14ac:dyDescent="0.2">
      <c r="T457" s="12"/>
      <c r="U457" s="31"/>
      <c r="V457" s="12"/>
      <c r="W457" s="12"/>
      <c r="X457" s="7"/>
      <c r="AB457" s="12"/>
    </row>
    <row r="458" spans="20:28" ht="14.25" customHeight="1" x14ac:dyDescent="0.2">
      <c r="T458" s="12"/>
      <c r="U458" s="31"/>
      <c r="V458" s="12"/>
      <c r="W458" s="12"/>
      <c r="X458" s="7"/>
      <c r="AB458" s="12"/>
    </row>
    <row r="459" spans="20:28" ht="14.25" customHeight="1" x14ac:dyDescent="0.2">
      <c r="T459" s="12"/>
      <c r="U459" s="31"/>
      <c r="V459" s="12"/>
      <c r="W459" s="12"/>
      <c r="X459" s="7"/>
      <c r="AB459" s="12"/>
    </row>
    <row r="460" spans="20:28" ht="14.25" customHeight="1" x14ac:dyDescent="0.2">
      <c r="T460" s="12"/>
      <c r="U460" s="31"/>
      <c r="V460" s="12"/>
      <c r="W460" s="12"/>
      <c r="X460" s="7"/>
      <c r="AB460" s="12"/>
    </row>
    <row r="461" spans="20:28" ht="14.25" customHeight="1" x14ac:dyDescent="0.2">
      <c r="T461" s="12"/>
      <c r="U461" s="31"/>
      <c r="V461" s="12"/>
      <c r="W461" s="12"/>
      <c r="X461" s="7"/>
      <c r="AB461" s="12"/>
    </row>
    <row r="462" spans="20:28" ht="14.25" customHeight="1" x14ac:dyDescent="0.2">
      <c r="T462" s="12"/>
      <c r="U462" s="31"/>
      <c r="V462" s="12"/>
      <c r="W462" s="12"/>
      <c r="X462" s="7"/>
      <c r="AB462" s="12"/>
    </row>
    <row r="463" spans="20:28" ht="14.25" customHeight="1" x14ac:dyDescent="0.2">
      <c r="T463" s="12"/>
      <c r="U463" s="31"/>
      <c r="V463" s="12"/>
      <c r="W463" s="12"/>
      <c r="X463" s="7"/>
      <c r="AB463" s="12"/>
    </row>
    <row r="464" spans="20:28" ht="14.25" customHeight="1" x14ac:dyDescent="0.2">
      <c r="T464" s="12"/>
      <c r="U464" s="31"/>
      <c r="V464" s="12"/>
      <c r="W464" s="12"/>
      <c r="X464" s="7"/>
      <c r="AB464" s="12"/>
    </row>
    <row r="465" spans="20:28" ht="14.25" customHeight="1" x14ac:dyDescent="0.2">
      <c r="T465" s="12"/>
      <c r="U465" s="31"/>
      <c r="V465" s="12"/>
      <c r="W465" s="12"/>
      <c r="X465" s="7"/>
      <c r="AB465" s="12"/>
    </row>
    <row r="466" spans="20:28" ht="14.25" customHeight="1" x14ac:dyDescent="0.2">
      <c r="T466" s="12"/>
      <c r="U466" s="31"/>
      <c r="V466" s="12"/>
      <c r="W466" s="12"/>
      <c r="X466" s="7"/>
      <c r="AB466" s="12"/>
    </row>
    <row r="467" spans="20:28" ht="14.25" customHeight="1" x14ac:dyDescent="0.2">
      <c r="T467" s="12"/>
      <c r="U467" s="31"/>
      <c r="V467" s="12"/>
      <c r="W467" s="12"/>
      <c r="X467" s="7"/>
      <c r="AB467" s="12"/>
    </row>
    <row r="468" spans="20:28" ht="14.25" customHeight="1" x14ac:dyDescent="0.2">
      <c r="T468" s="12"/>
      <c r="U468" s="31"/>
      <c r="V468" s="12"/>
      <c r="W468" s="12"/>
      <c r="X468" s="7"/>
      <c r="AB468" s="12"/>
    </row>
    <row r="469" spans="20:28" ht="14.25" customHeight="1" x14ac:dyDescent="0.2">
      <c r="T469" s="12"/>
      <c r="U469" s="31"/>
      <c r="V469" s="12"/>
      <c r="W469" s="12"/>
      <c r="X469" s="7"/>
      <c r="AB469" s="12"/>
    </row>
    <row r="470" spans="20:28" ht="14.25" customHeight="1" x14ac:dyDescent="0.2">
      <c r="T470" s="12"/>
      <c r="U470" s="31"/>
      <c r="V470" s="12"/>
      <c r="W470" s="12"/>
      <c r="X470" s="7"/>
      <c r="AB470" s="12"/>
    </row>
    <row r="471" spans="20:28" ht="14.25" customHeight="1" x14ac:dyDescent="0.2">
      <c r="T471" s="12"/>
      <c r="U471" s="31"/>
      <c r="V471" s="12"/>
      <c r="W471" s="12"/>
      <c r="X471" s="7"/>
      <c r="AB471" s="12"/>
    </row>
    <row r="472" spans="20:28" ht="14.25" customHeight="1" x14ac:dyDescent="0.2">
      <c r="T472" s="12"/>
      <c r="U472" s="31"/>
      <c r="V472" s="12"/>
      <c r="W472" s="12"/>
      <c r="X472" s="7"/>
      <c r="AB472" s="12"/>
    </row>
    <row r="473" spans="20:28" ht="14.25" customHeight="1" x14ac:dyDescent="0.2">
      <c r="T473" s="12"/>
      <c r="U473" s="31"/>
      <c r="V473" s="12"/>
      <c r="W473" s="12"/>
      <c r="X473" s="7"/>
      <c r="AB473" s="12"/>
    </row>
    <row r="474" spans="20:28" ht="14.25" customHeight="1" x14ac:dyDescent="0.2">
      <c r="T474" s="12"/>
      <c r="U474" s="31"/>
      <c r="V474" s="12"/>
      <c r="W474" s="12"/>
      <c r="X474" s="7"/>
      <c r="AB474" s="12"/>
    </row>
    <row r="475" spans="20:28" ht="14.25" customHeight="1" x14ac:dyDescent="0.2">
      <c r="T475" s="12"/>
      <c r="U475" s="31"/>
      <c r="V475" s="12"/>
      <c r="W475" s="12"/>
      <c r="X475" s="7"/>
      <c r="AB475" s="12"/>
    </row>
    <row r="476" spans="20:28" ht="14.25" customHeight="1" x14ac:dyDescent="0.2">
      <c r="T476" s="12"/>
      <c r="U476" s="31"/>
      <c r="V476" s="12"/>
      <c r="W476" s="12"/>
      <c r="X476" s="7"/>
      <c r="AB476" s="12"/>
    </row>
    <row r="477" spans="20:28" ht="14.25" customHeight="1" x14ac:dyDescent="0.2">
      <c r="T477" s="12"/>
      <c r="U477" s="31"/>
      <c r="V477" s="12"/>
      <c r="W477" s="12"/>
      <c r="X477" s="7"/>
      <c r="AB477" s="12"/>
    </row>
    <row r="478" spans="20:28" ht="14.25" customHeight="1" x14ac:dyDescent="0.2">
      <c r="T478" s="12"/>
      <c r="U478" s="31"/>
      <c r="V478" s="12"/>
      <c r="W478" s="12"/>
      <c r="X478" s="7"/>
      <c r="AB478" s="12"/>
    </row>
    <row r="479" spans="20:28" ht="14.25" customHeight="1" x14ac:dyDescent="0.2">
      <c r="T479" s="12"/>
      <c r="U479" s="31"/>
      <c r="V479" s="12"/>
      <c r="W479" s="12"/>
      <c r="X479" s="7"/>
      <c r="AB479" s="12"/>
    </row>
    <row r="480" spans="20:28" ht="14.25" customHeight="1" x14ac:dyDescent="0.2">
      <c r="T480" s="12"/>
      <c r="U480" s="31"/>
      <c r="V480" s="12"/>
      <c r="W480" s="12"/>
      <c r="X480" s="7"/>
      <c r="AB480" s="12"/>
    </row>
    <row r="481" spans="20:28" ht="14.25" customHeight="1" x14ac:dyDescent="0.2">
      <c r="T481" s="12"/>
      <c r="U481" s="31"/>
      <c r="V481" s="12"/>
      <c r="W481" s="12"/>
      <c r="X481" s="7"/>
      <c r="AB481" s="12"/>
    </row>
    <row r="482" spans="20:28" ht="14.25" customHeight="1" x14ac:dyDescent="0.2">
      <c r="T482" s="12"/>
      <c r="U482" s="31"/>
      <c r="V482" s="12"/>
      <c r="W482" s="12"/>
      <c r="X482" s="7"/>
      <c r="AB482" s="12"/>
    </row>
    <row r="483" spans="20:28" ht="14.25" customHeight="1" x14ac:dyDescent="0.2">
      <c r="T483" s="12"/>
      <c r="U483" s="31"/>
      <c r="V483" s="12"/>
      <c r="W483" s="12"/>
      <c r="X483" s="7"/>
      <c r="AB483" s="12"/>
    </row>
    <row r="484" spans="20:28" ht="14.25" customHeight="1" x14ac:dyDescent="0.2">
      <c r="T484" s="12"/>
      <c r="U484" s="31"/>
      <c r="V484" s="12"/>
      <c r="W484" s="12"/>
      <c r="X484" s="7"/>
      <c r="AB484" s="12"/>
    </row>
    <row r="485" spans="20:28" ht="14.25" customHeight="1" x14ac:dyDescent="0.2">
      <c r="T485" s="12"/>
      <c r="U485" s="31"/>
      <c r="V485" s="12"/>
      <c r="W485" s="12"/>
      <c r="X485" s="7"/>
      <c r="AB485" s="12"/>
    </row>
    <row r="486" spans="20:28" ht="14.25" customHeight="1" x14ac:dyDescent="0.2">
      <c r="T486" s="12"/>
      <c r="U486" s="31"/>
      <c r="V486" s="12"/>
      <c r="W486" s="12"/>
      <c r="X486" s="7"/>
      <c r="AB486" s="12"/>
    </row>
    <row r="487" spans="20:28" ht="14.25" customHeight="1" x14ac:dyDescent="0.2">
      <c r="T487" s="12"/>
      <c r="U487" s="31"/>
      <c r="V487" s="12"/>
      <c r="W487" s="12"/>
      <c r="X487" s="7"/>
      <c r="AB487" s="12"/>
    </row>
    <row r="488" spans="20:28" ht="14.25" customHeight="1" x14ac:dyDescent="0.2">
      <c r="T488" s="12"/>
      <c r="U488" s="31"/>
      <c r="V488" s="12"/>
      <c r="W488" s="12"/>
      <c r="X488" s="7"/>
      <c r="AB488" s="12"/>
    </row>
    <row r="489" spans="20:28" ht="14.25" customHeight="1" x14ac:dyDescent="0.2">
      <c r="T489" s="12"/>
      <c r="U489" s="31"/>
      <c r="V489" s="12"/>
      <c r="W489" s="12"/>
      <c r="X489" s="7"/>
      <c r="AB489" s="12"/>
    </row>
    <row r="490" spans="20:28" ht="14.25" customHeight="1" x14ac:dyDescent="0.2">
      <c r="T490" s="12"/>
      <c r="U490" s="31"/>
      <c r="V490" s="12"/>
      <c r="W490" s="12"/>
      <c r="X490" s="7"/>
      <c r="AB490" s="12"/>
    </row>
    <row r="491" spans="20:28" ht="14.25" customHeight="1" x14ac:dyDescent="0.2">
      <c r="T491" s="12"/>
      <c r="U491" s="31"/>
      <c r="V491" s="12"/>
      <c r="W491" s="12"/>
      <c r="X491" s="7"/>
      <c r="AB491" s="12"/>
    </row>
    <row r="492" spans="20:28" ht="14.25" customHeight="1" x14ac:dyDescent="0.2">
      <c r="T492" s="12"/>
      <c r="U492" s="31"/>
      <c r="V492" s="12"/>
      <c r="W492" s="12"/>
      <c r="X492" s="7"/>
      <c r="AB492" s="12"/>
    </row>
    <row r="493" spans="20:28" ht="14.25" customHeight="1" x14ac:dyDescent="0.2">
      <c r="T493" s="12"/>
      <c r="U493" s="31"/>
      <c r="V493" s="12"/>
      <c r="W493" s="12"/>
      <c r="X493" s="7"/>
      <c r="AB493" s="12"/>
    </row>
    <row r="494" spans="20:28" ht="14.25" customHeight="1" x14ac:dyDescent="0.2">
      <c r="T494" s="12"/>
      <c r="U494" s="31"/>
      <c r="V494" s="12"/>
      <c r="W494" s="12"/>
      <c r="X494" s="7"/>
      <c r="AB494" s="12"/>
    </row>
    <row r="495" spans="20:28" ht="14.25" customHeight="1" x14ac:dyDescent="0.2">
      <c r="T495" s="12"/>
      <c r="U495" s="31"/>
      <c r="V495" s="12"/>
      <c r="W495" s="12"/>
      <c r="X495" s="7"/>
      <c r="AB495" s="12"/>
    </row>
    <row r="496" spans="20:28" ht="14.25" customHeight="1" x14ac:dyDescent="0.2">
      <c r="T496" s="12"/>
      <c r="U496" s="31"/>
      <c r="V496" s="12"/>
      <c r="W496" s="12"/>
      <c r="X496" s="7"/>
      <c r="AB496" s="12"/>
    </row>
    <row r="497" spans="20:28" ht="14.25" customHeight="1" x14ac:dyDescent="0.2">
      <c r="T497" s="12"/>
      <c r="U497" s="31"/>
      <c r="V497" s="12"/>
      <c r="W497" s="12"/>
      <c r="X497" s="7"/>
      <c r="AB497" s="12"/>
    </row>
    <row r="498" spans="20:28" ht="14.25" customHeight="1" x14ac:dyDescent="0.2">
      <c r="T498" s="12"/>
      <c r="U498" s="31"/>
      <c r="V498" s="12"/>
      <c r="W498" s="12"/>
      <c r="X498" s="7"/>
      <c r="AB498" s="12"/>
    </row>
    <row r="499" spans="20:28" ht="14.25" customHeight="1" x14ac:dyDescent="0.2">
      <c r="T499" s="12"/>
      <c r="U499" s="31"/>
      <c r="V499" s="12"/>
      <c r="W499" s="12"/>
      <c r="X499" s="7"/>
      <c r="AB499" s="12"/>
    </row>
    <row r="500" spans="20:28" ht="14.25" customHeight="1" x14ac:dyDescent="0.2">
      <c r="T500" s="12"/>
      <c r="U500" s="31"/>
      <c r="V500" s="12"/>
      <c r="W500" s="12"/>
      <c r="X500" s="7"/>
      <c r="AB500" s="12"/>
    </row>
    <row r="501" spans="20:28" ht="14.25" customHeight="1" x14ac:dyDescent="0.2">
      <c r="T501" s="12"/>
      <c r="U501" s="31"/>
      <c r="V501" s="12"/>
      <c r="W501" s="12"/>
      <c r="X501" s="7"/>
      <c r="AB501" s="12"/>
    </row>
    <row r="502" spans="20:28" ht="14.25" customHeight="1" x14ac:dyDescent="0.2">
      <c r="T502" s="12"/>
      <c r="U502" s="31"/>
      <c r="V502" s="12"/>
      <c r="W502" s="12"/>
      <c r="X502" s="7"/>
      <c r="AB502" s="12"/>
    </row>
    <row r="503" spans="20:28" ht="14.25" customHeight="1" x14ac:dyDescent="0.2">
      <c r="T503" s="12"/>
      <c r="U503" s="31"/>
      <c r="V503" s="12"/>
      <c r="W503" s="12"/>
      <c r="X503" s="7"/>
      <c r="AB503" s="12"/>
    </row>
    <row r="504" spans="20:28" ht="14.25" customHeight="1" x14ac:dyDescent="0.2">
      <c r="T504" s="12"/>
      <c r="U504" s="31"/>
      <c r="V504" s="12"/>
      <c r="W504" s="12"/>
      <c r="X504" s="7"/>
      <c r="AB504" s="12"/>
    </row>
    <row r="505" spans="20:28" ht="14.25" customHeight="1" x14ac:dyDescent="0.2">
      <c r="T505" s="12"/>
      <c r="U505" s="31"/>
      <c r="V505" s="12"/>
      <c r="W505" s="12"/>
      <c r="X505" s="7"/>
      <c r="AB505" s="12"/>
    </row>
    <row r="506" spans="20:28" ht="14.25" customHeight="1" x14ac:dyDescent="0.2">
      <c r="T506" s="12"/>
      <c r="U506" s="31"/>
      <c r="V506" s="12"/>
      <c r="W506" s="12"/>
      <c r="X506" s="7"/>
      <c r="AB506" s="12"/>
    </row>
    <row r="507" spans="20:28" ht="14.25" customHeight="1" x14ac:dyDescent="0.2">
      <c r="T507" s="12"/>
      <c r="U507" s="31"/>
      <c r="V507" s="12"/>
      <c r="W507" s="12"/>
      <c r="X507" s="7"/>
      <c r="AB507" s="12"/>
    </row>
    <row r="508" spans="20:28" ht="14.25" customHeight="1" x14ac:dyDescent="0.2">
      <c r="T508" s="12"/>
      <c r="U508" s="31"/>
      <c r="V508" s="12"/>
      <c r="W508" s="12"/>
      <c r="X508" s="7"/>
      <c r="AB508" s="12"/>
    </row>
    <row r="509" spans="20:28" ht="14.25" customHeight="1" x14ac:dyDescent="0.2">
      <c r="T509" s="12"/>
      <c r="U509" s="31"/>
      <c r="V509" s="12"/>
      <c r="W509" s="12"/>
      <c r="X509" s="7"/>
      <c r="AB509" s="12"/>
    </row>
    <row r="510" spans="20:28" ht="14.25" customHeight="1" x14ac:dyDescent="0.2">
      <c r="T510" s="12"/>
      <c r="U510" s="31"/>
      <c r="V510" s="12"/>
      <c r="W510" s="12"/>
      <c r="X510" s="7"/>
      <c r="AB510" s="12"/>
    </row>
    <row r="511" spans="20:28" ht="14.25" customHeight="1" x14ac:dyDescent="0.2">
      <c r="T511" s="12"/>
      <c r="U511" s="31"/>
      <c r="V511" s="12"/>
      <c r="W511" s="12"/>
      <c r="X511" s="7"/>
      <c r="AB511" s="12"/>
    </row>
    <row r="512" spans="20:28" ht="14.25" customHeight="1" x14ac:dyDescent="0.2">
      <c r="T512" s="12"/>
      <c r="U512" s="31"/>
      <c r="V512" s="12"/>
      <c r="W512" s="12"/>
      <c r="X512" s="7"/>
      <c r="AB512" s="12"/>
    </row>
    <row r="513" spans="20:28" ht="14.25" customHeight="1" x14ac:dyDescent="0.2">
      <c r="T513" s="12"/>
      <c r="U513" s="31"/>
      <c r="V513" s="12"/>
      <c r="W513" s="12"/>
      <c r="X513" s="7"/>
      <c r="AB513" s="12"/>
    </row>
    <row r="514" spans="20:28" ht="14.25" customHeight="1" x14ac:dyDescent="0.2">
      <c r="T514" s="12"/>
      <c r="U514" s="31"/>
      <c r="V514" s="12"/>
      <c r="W514" s="12"/>
      <c r="X514" s="7"/>
      <c r="AB514" s="12"/>
    </row>
    <row r="515" spans="20:28" ht="14.25" customHeight="1" x14ac:dyDescent="0.2">
      <c r="T515" s="12"/>
      <c r="U515" s="31"/>
      <c r="V515" s="12"/>
      <c r="W515" s="12"/>
      <c r="X515" s="7"/>
      <c r="AB515" s="12"/>
    </row>
    <row r="516" spans="20:28" ht="14.25" customHeight="1" x14ac:dyDescent="0.2">
      <c r="T516" s="12"/>
      <c r="U516" s="31"/>
      <c r="V516" s="12"/>
      <c r="W516" s="12"/>
      <c r="X516" s="7"/>
      <c r="AB516" s="12"/>
    </row>
    <row r="517" spans="20:28" ht="14.25" customHeight="1" x14ac:dyDescent="0.2">
      <c r="T517" s="12"/>
      <c r="U517" s="31"/>
      <c r="V517" s="12"/>
      <c r="W517" s="12"/>
      <c r="X517" s="7"/>
      <c r="AB517" s="12"/>
    </row>
    <row r="518" spans="20:28" ht="14.25" customHeight="1" x14ac:dyDescent="0.2">
      <c r="T518" s="12"/>
      <c r="U518" s="31"/>
      <c r="V518" s="12"/>
      <c r="W518" s="12"/>
      <c r="X518" s="7"/>
      <c r="AB518" s="12"/>
    </row>
    <row r="519" spans="20:28" ht="14.25" customHeight="1" x14ac:dyDescent="0.2">
      <c r="T519" s="12"/>
      <c r="U519" s="31"/>
      <c r="V519" s="12"/>
      <c r="W519" s="12"/>
      <c r="X519" s="7"/>
      <c r="AB519" s="12"/>
    </row>
    <row r="520" spans="20:28" ht="14.25" customHeight="1" x14ac:dyDescent="0.2">
      <c r="T520" s="12"/>
      <c r="U520" s="31"/>
      <c r="V520" s="12"/>
      <c r="W520" s="12"/>
      <c r="X520" s="7"/>
      <c r="AB520" s="12"/>
    </row>
    <row r="521" spans="20:28" ht="14.25" customHeight="1" x14ac:dyDescent="0.2">
      <c r="T521" s="12"/>
      <c r="U521" s="31"/>
      <c r="V521" s="12"/>
      <c r="W521" s="12"/>
      <c r="X521" s="7"/>
      <c r="AB521" s="12"/>
    </row>
    <row r="522" spans="20:28" ht="14.25" customHeight="1" x14ac:dyDescent="0.2">
      <c r="T522" s="12"/>
      <c r="U522" s="31"/>
      <c r="V522" s="12"/>
      <c r="W522" s="12"/>
      <c r="X522" s="7"/>
      <c r="AB522" s="12"/>
    </row>
    <row r="523" spans="20:28" ht="14.25" customHeight="1" x14ac:dyDescent="0.2">
      <c r="T523" s="12"/>
      <c r="U523" s="31"/>
      <c r="V523" s="12"/>
      <c r="W523" s="12"/>
      <c r="X523" s="7"/>
      <c r="AB523" s="12"/>
    </row>
    <row r="524" spans="20:28" ht="14.25" customHeight="1" x14ac:dyDescent="0.2">
      <c r="T524" s="12"/>
      <c r="U524" s="31"/>
      <c r="V524" s="12"/>
      <c r="W524" s="12"/>
      <c r="X524" s="7"/>
      <c r="AB524" s="12"/>
    </row>
    <row r="525" spans="20:28" ht="14.25" customHeight="1" x14ac:dyDescent="0.2">
      <c r="T525" s="12"/>
      <c r="U525" s="31"/>
      <c r="V525" s="12"/>
      <c r="W525" s="12"/>
      <c r="X525" s="7"/>
      <c r="AB525" s="12"/>
    </row>
    <row r="526" spans="20:28" ht="14.25" customHeight="1" x14ac:dyDescent="0.2">
      <c r="T526" s="12"/>
      <c r="U526" s="31"/>
      <c r="V526" s="12"/>
      <c r="W526" s="12"/>
      <c r="X526" s="7"/>
      <c r="AB526" s="12"/>
    </row>
    <row r="527" spans="20:28" ht="14.25" customHeight="1" x14ac:dyDescent="0.2">
      <c r="T527" s="12"/>
      <c r="U527" s="31"/>
      <c r="V527" s="12"/>
      <c r="W527" s="12"/>
      <c r="X527" s="7"/>
      <c r="AB527" s="12"/>
    </row>
    <row r="528" spans="20:28" ht="14.25" customHeight="1" x14ac:dyDescent="0.2">
      <c r="T528" s="12"/>
      <c r="U528" s="31"/>
      <c r="V528" s="12"/>
      <c r="W528" s="12"/>
      <c r="X528" s="7"/>
      <c r="AB528" s="12"/>
    </row>
    <row r="529" spans="20:28" ht="14.25" customHeight="1" x14ac:dyDescent="0.2">
      <c r="T529" s="12"/>
      <c r="U529" s="31"/>
      <c r="V529" s="12"/>
      <c r="W529" s="12"/>
      <c r="X529" s="7"/>
      <c r="AB529" s="12"/>
    </row>
    <row r="530" spans="20:28" ht="14.25" customHeight="1" x14ac:dyDescent="0.2">
      <c r="T530" s="12"/>
      <c r="U530" s="31"/>
      <c r="V530" s="12"/>
      <c r="W530" s="12"/>
      <c r="X530" s="7"/>
      <c r="AB530" s="12"/>
    </row>
    <row r="531" spans="20:28" ht="14.25" customHeight="1" x14ac:dyDescent="0.2">
      <c r="T531" s="12"/>
      <c r="U531" s="31"/>
      <c r="V531" s="12"/>
      <c r="W531" s="12"/>
      <c r="X531" s="7"/>
      <c r="AB531" s="12"/>
    </row>
    <row r="532" spans="20:28" ht="14.25" customHeight="1" x14ac:dyDescent="0.2">
      <c r="T532" s="12"/>
      <c r="U532" s="31"/>
      <c r="V532" s="12"/>
      <c r="W532" s="12"/>
      <c r="X532" s="7"/>
      <c r="AB532" s="12"/>
    </row>
    <row r="533" spans="20:28" ht="14.25" customHeight="1" x14ac:dyDescent="0.2">
      <c r="T533" s="12"/>
      <c r="U533" s="31"/>
      <c r="V533" s="12"/>
      <c r="W533" s="12"/>
      <c r="X533" s="7"/>
      <c r="AB533" s="12"/>
    </row>
    <row r="534" spans="20:28" ht="14.25" customHeight="1" x14ac:dyDescent="0.2">
      <c r="T534" s="12"/>
      <c r="U534" s="31"/>
      <c r="V534" s="12"/>
      <c r="W534" s="12"/>
      <c r="X534" s="7"/>
      <c r="AB534" s="12"/>
    </row>
    <row r="535" spans="20:28" ht="14.25" customHeight="1" x14ac:dyDescent="0.2">
      <c r="T535" s="12"/>
      <c r="U535" s="31"/>
      <c r="V535" s="12"/>
      <c r="W535" s="12"/>
      <c r="X535" s="7"/>
      <c r="AB535" s="12"/>
    </row>
    <row r="536" spans="20:28" ht="14.25" customHeight="1" x14ac:dyDescent="0.2">
      <c r="T536" s="12"/>
      <c r="U536" s="31"/>
      <c r="V536" s="12"/>
      <c r="W536" s="12"/>
      <c r="X536" s="7"/>
      <c r="AB536" s="12"/>
    </row>
    <row r="537" spans="20:28" ht="14.25" customHeight="1" x14ac:dyDescent="0.2">
      <c r="T537" s="12"/>
      <c r="U537" s="31"/>
      <c r="V537" s="12"/>
      <c r="W537" s="12"/>
      <c r="X537" s="7"/>
      <c r="AB537" s="12"/>
    </row>
    <row r="538" spans="20:28" ht="14.25" customHeight="1" x14ac:dyDescent="0.2">
      <c r="T538" s="12"/>
      <c r="U538" s="31"/>
      <c r="V538" s="12"/>
      <c r="W538" s="12"/>
      <c r="X538" s="7"/>
      <c r="AB538" s="12"/>
    </row>
    <row r="539" spans="20:28" ht="14.25" customHeight="1" x14ac:dyDescent="0.2">
      <c r="T539" s="12"/>
      <c r="U539" s="31"/>
      <c r="V539" s="12"/>
      <c r="W539" s="12"/>
      <c r="X539" s="7"/>
      <c r="AB539" s="12"/>
    </row>
    <row r="540" spans="20:28" ht="14.25" customHeight="1" x14ac:dyDescent="0.2">
      <c r="T540" s="12"/>
      <c r="U540" s="31"/>
      <c r="V540" s="12"/>
      <c r="W540" s="12"/>
      <c r="X540" s="7"/>
      <c r="AB540" s="12"/>
    </row>
    <row r="541" spans="20:28" ht="14.25" customHeight="1" x14ac:dyDescent="0.2">
      <c r="T541" s="12"/>
      <c r="U541" s="31"/>
      <c r="V541" s="12"/>
      <c r="W541" s="12"/>
      <c r="X541" s="7"/>
      <c r="AB541" s="12"/>
    </row>
    <row r="542" spans="20:28" ht="14.25" customHeight="1" x14ac:dyDescent="0.2">
      <c r="T542" s="12"/>
      <c r="U542" s="31"/>
      <c r="V542" s="12"/>
      <c r="W542" s="12"/>
      <c r="X542" s="7"/>
      <c r="AB542" s="12"/>
    </row>
    <row r="543" spans="20:28" ht="14.25" customHeight="1" x14ac:dyDescent="0.2">
      <c r="T543" s="12"/>
      <c r="U543" s="31"/>
      <c r="V543" s="12"/>
      <c r="W543" s="12"/>
      <c r="X543" s="7"/>
      <c r="AB543" s="12"/>
    </row>
    <row r="544" spans="20:28" ht="14.25" customHeight="1" x14ac:dyDescent="0.2">
      <c r="T544" s="12"/>
      <c r="U544" s="31"/>
      <c r="V544" s="12"/>
      <c r="W544" s="12"/>
      <c r="X544" s="7"/>
      <c r="AB544" s="12"/>
    </row>
    <row r="545" spans="20:28" ht="14.25" customHeight="1" x14ac:dyDescent="0.2">
      <c r="T545" s="12"/>
      <c r="U545" s="31"/>
      <c r="V545" s="12"/>
      <c r="W545" s="12"/>
      <c r="X545" s="7"/>
      <c r="AB545" s="12"/>
    </row>
    <row r="546" spans="20:28" ht="14.25" customHeight="1" x14ac:dyDescent="0.2">
      <c r="T546" s="12"/>
      <c r="U546" s="31"/>
      <c r="V546" s="12"/>
      <c r="W546" s="12"/>
      <c r="X546" s="7"/>
      <c r="AB546" s="12"/>
    </row>
    <row r="547" spans="20:28" ht="14.25" customHeight="1" x14ac:dyDescent="0.2">
      <c r="T547" s="12"/>
      <c r="U547" s="31"/>
      <c r="V547" s="12"/>
      <c r="W547" s="12"/>
      <c r="X547" s="7"/>
      <c r="AB547" s="12"/>
    </row>
    <row r="548" spans="20:28" ht="14.25" customHeight="1" x14ac:dyDescent="0.2">
      <c r="T548" s="12"/>
      <c r="U548" s="31"/>
      <c r="V548" s="12"/>
      <c r="W548" s="12"/>
      <c r="X548" s="7"/>
      <c r="AB548" s="12"/>
    </row>
    <row r="549" spans="20:28" ht="14.25" customHeight="1" x14ac:dyDescent="0.2">
      <c r="T549" s="12"/>
      <c r="U549" s="31"/>
      <c r="V549" s="12"/>
      <c r="W549" s="12"/>
      <c r="X549" s="7"/>
      <c r="AB549" s="12"/>
    </row>
    <row r="550" spans="20:28" ht="14.25" customHeight="1" x14ac:dyDescent="0.2">
      <c r="T550" s="12"/>
      <c r="U550" s="31"/>
      <c r="V550" s="12"/>
      <c r="W550" s="12"/>
      <c r="X550" s="7"/>
      <c r="AB550" s="12"/>
    </row>
    <row r="551" spans="20:28" ht="14.25" customHeight="1" x14ac:dyDescent="0.2">
      <c r="T551" s="12"/>
      <c r="U551" s="31"/>
      <c r="V551" s="12"/>
      <c r="W551" s="12"/>
      <c r="X551" s="7"/>
      <c r="AB551" s="12"/>
    </row>
    <row r="552" spans="20:28" ht="14.25" customHeight="1" x14ac:dyDescent="0.2">
      <c r="T552" s="12"/>
      <c r="U552" s="31"/>
      <c r="V552" s="12"/>
      <c r="W552" s="12"/>
      <c r="X552" s="7"/>
      <c r="AB552" s="12"/>
    </row>
    <row r="553" spans="20:28" ht="14.25" customHeight="1" x14ac:dyDescent="0.2">
      <c r="T553" s="12"/>
      <c r="U553" s="31"/>
      <c r="V553" s="12"/>
      <c r="W553" s="12"/>
      <c r="X553" s="7"/>
      <c r="AB553" s="12"/>
    </row>
    <row r="554" spans="20:28" ht="14.25" customHeight="1" x14ac:dyDescent="0.2">
      <c r="T554" s="12"/>
      <c r="U554" s="31"/>
      <c r="V554" s="12"/>
      <c r="W554" s="12"/>
      <c r="X554" s="7"/>
      <c r="AB554" s="12"/>
    </row>
    <row r="555" spans="20:28" ht="14.25" customHeight="1" x14ac:dyDescent="0.2">
      <c r="T555" s="12"/>
      <c r="U555" s="31"/>
      <c r="V555" s="12"/>
      <c r="W555" s="12"/>
      <c r="X555" s="7"/>
      <c r="AB555" s="12"/>
    </row>
    <row r="556" spans="20:28" ht="14.25" customHeight="1" x14ac:dyDescent="0.2">
      <c r="T556" s="12"/>
      <c r="U556" s="31"/>
      <c r="V556" s="12"/>
      <c r="W556" s="12"/>
      <c r="X556" s="7"/>
      <c r="AB556" s="12"/>
    </row>
    <row r="557" spans="20:28" ht="14.25" customHeight="1" x14ac:dyDescent="0.2">
      <c r="T557" s="12"/>
      <c r="U557" s="31"/>
      <c r="V557" s="12"/>
      <c r="W557" s="12"/>
      <c r="X557" s="7"/>
      <c r="AB557" s="12"/>
    </row>
    <row r="558" spans="20:28" ht="14.25" customHeight="1" x14ac:dyDescent="0.2">
      <c r="T558" s="12"/>
      <c r="U558" s="31"/>
      <c r="V558" s="12"/>
      <c r="W558" s="12"/>
      <c r="X558" s="7"/>
      <c r="AB558" s="12"/>
    </row>
    <row r="559" spans="20:28" ht="14.25" customHeight="1" x14ac:dyDescent="0.2">
      <c r="T559" s="12"/>
      <c r="U559" s="31"/>
      <c r="V559" s="12"/>
      <c r="W559" s="12"/>
      <c r="X559" s="7"/>
      <c r="AB559" s="12"/>
    </row>
    <row r="560" spans="20:28" ht="14.25" customHeight="1" x14ac:dyDescent="0.2">
      <c r="T560" s="12"/>
      <c r="U560" s="31"/>
      <c r="V560" s="12"/>
      <c r="W560" s="12"/>
      <c r="X560" s="7"/>
      <c r="AB560" s="12"/>
    </row>
    <row r="561" spans="20:28" ht="14.25" customHeight="1" x14ac:dyDescent="0.2">
      <c r="T561" s="12"/>
      <c r="U561" s="31"/>
      <c r="V561" s="12"/>
      <c r="W561" s="12"/>
      <c r="X561" s="7"/>
      <c r="AB561" s="12"/>
    </row>
    <row r="562" spans="20:28" ht="14.25" customHeight="1" x14ac:dyDescent="0.2">
      <c r="T562" s="12"/>
      <c r="U562" s="31"/>
      <c r="V562" s="12"/>
      <c r="W562" s="12"/>
      <c r="X562" s="7"/>
      <c r="AB562" s="12"/>
    </row>
    <row r="563" spans="20:28" ht="14.25" customHeight="1" x14ac:dyDescent="0.2">
      <c r="T563" s="12"/>
      <c r="U563" s="31"/>
      <c r="V563" s="12"/>
      <c r="W563" s="12"/>
      <c r="X563" s="7"/>
      <c r="AB563" s="12"/>
    </row>
    <row r="564" spans="20:28" ht="14.25" customHeight="1" x14ac:dyDescent="0.2">
      <c r="T564" s="12"/>
      <c r="U564" s="31"/>
      <c r="V564" s="12"/>
      <c r="W564" s="12"/>
      <c r="X564" s="7"/>
      <c r="AB564" s="12"/>
    </row>
    <row r="565" spans="20:28" ht="14.25" customHeight="1" x14ac:dyDescent="0.2">
      <c r="T565" s="12"/>
      <c r="U565" s="31"/>
      <c r="V565" s="12"/>
      <c r="W565" s="12"/>
      <c r="X565" s="7"/>
      <c r="AB565" s="12"/>
    </row>
    <row r="566" spans="20:28" ht="14.25" customHeight="1" x14ac:dyDescent="0.2">
      <c r="T566" s="12"/>
      <c r="U566" s="31"/>
      <c r="V566" s="12"/>
      <c r="W566" s="12"/>
      <c r="X566" s="7"/>
      <c r="AB566" s="12"/>
    </row>
    <row r="567" spans="20:28" ht="14.25" customHeight="1" x14ac:dyDescent="0.2">
      <c r="T567" s="12"/>
      <c r="U567" s="31"/>
      <c r="V567" s="12"/>
      <c r="W567" s="12"/>
      <c r="X567" s="7"/>
      <c r="AB567" s="12"/>
    </row>
    <row r="568" spans="20:28" ht="14.25" customHeight="1" x14ac:dyDescent="0.2">
      <c r="T568" s="12"/>
      <c r="U568" s="31"/>
      <c r="V568" s="12"/>
      <c r="W568" s="12"/>
      <c r="X568" s="7"/>
      <c r="AB568" s="12"/>
    </row>
    <row r="569" spans="20:28" ht="14.25" customHeight="1" x14ac:dyDescent="0.2">
      <c r="T569" s="12"/>
      <c r="U569" s="31"/>
      <c r="V569" s="12"/>
      <c r="W569" s="12"/>
      <c r="X569" s="7"/>
      <c r="AB569" s="12"/>
    </row>
    <row r="570" spans="20:28" ht="14.25" customHeight="1" x14ac:dyDescent="0.2">
      <c r="T570" s="12"/>
      <c r="U570" s="31"/>
      <c r="V570" s="12"/>
      <c r="W570" s="12"/>
      <c r="X570" s="7"/>
      <c r="AB570" s="12"/>
    </row>
    <row r="571" spans="20:28" ht="14.25" customHeight="1" x14ac:dyDescent="0.2">
      <c r="T571" s="12"/>
      <c r="U571" s="31"/>
      <c r="V571" s="12"/>
      <c r="W571" s="12"/>
      <c r="X571" s="7"/>
      <c r="AB571" s="12"/>
    </row>
    <row r="572" spans="20:28" ht="14.25" customHeight="1" x14ac:dyDescent="0.2">
      <c r="T572" s="12"/>
      <c r="U572" s="31"/>
      <c r="V572" s="12"/>
      <c r="W572" s="12"/>
      <c r="X572" s="7"/>
      <c r="AB572" s="12"/>
    </row>
    <row r="573" spans="20:28" ht="14.25" customHeight="1" x14ac:dyDescent="0.2">
      <c r="T573" s="12"/>
      <c r="U573" s="31"/>
      <c r="V573" s="12"/>
      <c r="W573" s="12"/>
      <c r="X573" s="7"/>
      <c r="AB573" s="12"/>
    </row>
    <row r="574" spans="20:28" ht="14.25" customHeight="1" x14ac:dyDescent="0.2">
      <c r="T574" s="12"/>
      <c r="U574" s="31"/>
      <c r="V574" s="12"/>
      <c r="W574" s="12"/>
      <c r="X574" s="7"/>
      <c r="AB574" s="12"/>
    </row>
    <row r="575" spans="20:28" ht="14.25" customHeight="1" x14ac:dyDescent="0.2">
      <c r="T575" s="12"/>
      <c r="U575" s="31"/>
      <c r="V575" s="12"/>
      <c r="W575" s="12"/>
      <c r="X575" s="7"/>
      <c r="AB575" s="12"/>
    </row>
    <row r="576" spans="20:28" ht="14.25" customHeight="1" x14ac:dyDescent="0.2">
      <c r="T576" s="12"/>
      <c r="U576" s="31"/>
      <c r="V576" s="12"/>
      <c r="W576" s="12"/>
      <c r="X576" s="7"/>
      <c r="AB576" s="12"/>
    </row>
    <row r="577" spans="20:28" ht="14.25" customHeight="1" x14ac:dyDescent="0.2">
      <c r="T577" s="12"/>
      <c r="U577" s="31"/>
      <c r="V577" s="12"/>
      <c r="W577" s="12"/>
      <c r="X577" s="7"/>
      <c r="AB577" s="12"/>
    </row>
    <row r="578" spans="20:28" ht="14.25" customHeight="1" x14ac:dyDescent="0.2">
      <c r="T578" s="12"/>
      <c r="U578" s="31"/>
      <c r="V578" s="12"/>
      <c r="W578" s="12"/>
      <c r="X578" s="7"/>
      <c r="AB578" s="12"/>
    </row>
    <row r="579" spans="20:28" ht="14.25" customHeight="1" x14ac:dyDescent="0.2">
      <c r="T579" s="12"/>
      <c r="U579" s="31"/>
      <c r="V579" s="12"/>
      <c r="W579" s="12"/>
      <c r="X579" s="7"/>
      <c r="AB579" s="12"/>
    </row>
    <row r="580" spans="20:28" ht="14.25" customHeight="1" x14ac:dyDescent="0.2">
      <c r="T580" s="12"/>
      <c r="U580" s="31"/>
      <c r="V580" s="12"/>
      <c r="W580" s="12"/>
      <c r="X580" s="7"/>
      <c r="AB580" s="12"/>
    </row>
    <row r="581" spans="20:28" ht="14.25" customHeight="1" x14ac:dyDescent="0.2">
      <c r="T581" s="12"/>
      <c r="U581" s="31"/>
      <c r="V581" s="12"/>
      <c r="W581" s="12"/>
      <c r="X581" s="7"/>
      <c r="AB581" s="12"/>
    </row>
    <row r="582" spans="20:28" ht="14.25" customHeight="1" x14ac:dyDescent="0.2">
      <c r="T582" s="12"/>
      <c r="U582" s="31"/>
      <c r="V582" s="12"/>
      <c r="W582" s="12"/>
      <c r="X582" s="7"/>
      <c r="AB582" s="12"/>
    </row>
    <row r="583" spans="20:28" ht="14.25" customHeight="1" x14ac:dyDescent="0.2">
      <c r="T583" s="12"/>
      <c r="U583" s="31"/>
      <c r="V583" s="12"/>
      <c r="W583" s="12"/>
      <c r="X583" s="7"/>
      <c r="AB583" s="12"/>
    </row>
    <row r="584" spans="20:28" ht="14.25" customHeight="1" x14ac:dyDescent="0.2">
      <c r="T584" s="12"/>
      <c r="U584" s="31"/>
      <c r="V584" s="12"/>
      <c r="W584" s="12"/>
      <c r="X584" s="7"/>
      <c r="AB584" s="12"/>
    </row>
    <row r="585" spans="20:28" ht="14.25" customHeight="1" x14ac:dyDescent="0.2">
      <c r="T585" s="12"/>
      <c r="U585" s="31"/>
      <c r="V585" s="12"/>
      <c r="W585" s="12"/>
      <c r="X585" s="7"/>
      <c r="AB585" s="12"/>
    </row>
    <row r="586" spans="20:28" ht="14.25" customHeight="1" x14ac:dyDescent="0.2">
      <c r="T586" s="12"/>
      <c r="U586" s="31"/>
      <c r="V586" s="12"/>
      <c r="W586" s="12"/>
      <c r="X586" s="7"/>
      <c r="AB586" s="12"/>
    </row>
    <row r="587" spans="20:28" ht="14.25" customHeight="1" x14ac:dyDescent="0.2">
      <c r="T587" s="12"/>
      <c r="U587" s="31"/>
      <c r="V587" s="12"/>
      <c r="W587" s="12"/>
      <c r="X587" s="7"/>
      <c r="AB587" s="12"/>
    </row>
    <row r="588" spans="20:28" ht="14.25" customHeight="1" x14ac:dyDescent="0.2">
      <c r="T588" s="12"/>
      <c r="U588" s="31"/>
      <c r="V588" s="12"/>
      <c r="W588" s="12"/>
      <c r="X588" s="7"/>
      <c r="AB588" s="12"/>
    </row>
    <row r="589" spans="20:28" ht="14.25" customHeight="1" x14ac:dyDescent="0.2">
      <c r="T589" s="12"/>
      <c r="U589" s="31"/>
      <c r="V589" s="12"/>
      <c r="W589" s="12"/>
      <c r="X589" s="7"/>
      <c r="AB589" s="12"/>
    </row>
    <row r="590" spans="20:28" ht="14.25" customHeight="1" x14ac:dyDescent="0.2">
      <c r="T590" s="12"/>
      <c r="U590" s="31"/>
      <c r="V590" s="12"/>
      <c r="W590" s="12"/>
      <c r="X590" s="7"/>
      <c r="AB590" s="12"/>
    </row>
    <row r="591" spans="20:28" ht="14.25" customHeight="1" x14ac:dyDescent="0.2">
      <c r="T591" s="12"/>
      <c r="U591" s="31"/>
      <c r="V591" s="12"/>
      <c r="W591" s="12"/>
      <c r="X591" s="7"/>
      <c r="AB591" s="12"/>
    </row>
    <row r="592" spans="20:28" ht="14.25" customHeight="1" x14ac:dyDescent="0.2">
      <c r="T592" s="12"/>
      <c r="U592" s="31"/>
      <c r="V592" s="12"/>
      <c r="W592" s="12"/>
      <c r="X592" s="7"/>
      <c r="AB592" s="12"/>
    </row>
    <row r="593" spans="20:28" ht="14.25" customHeight="1" x14ac:dyDescent="0.2">
      <c r="T593" s="12"/>
      <c r="U593" s="31"/>
      <c r="V593" s="12"/>
      <c r="W593" s="12"/>
      <c r="X593" s="7"/>
      <c r="AB593" s="12"/>
    </row>
    <row r="594" spans="20:28" ht="14.25" customHeight="1" x14ac:dyDescent="0.2">
      <c r="T594" s="12"/>
      <c r="U594" s="31"/>
      <c r="V594" s="12"/>
      <c r="W594" s="12"/>
      <c r="X594" s="7"/>
      <c r="AB594" s="12"/>
    </row>
    <row r="595" spans="20:28" ht="14.25" customHeight="1" x14ac:dyDescent="0.2">
      <c r="T595" s="12"/>
      <c r="U595" s="31"/>
      <c r="V595" s="12"/>
      <c r="W595" s="12"/>
      <c r="X595" s="7"/>
      <c r="AB595" s="12"/>
    </row>
    <row r="596" spans="20:28" ht="14.25" customHeight="1" x14ac:dyDescent="0.2">
      <c r="T596" s="12"/>
      <c r="U596" s="31"/>
      <c r="V596" s="12"/>
      <c r="W596" s="12"/>
      <c r="X596" s="7"/>
      <c r="AB596" s="12"/>
    </row>
    <row r="597" spans="20:28" ht="14.25" customHeight="1" x14ac:dyDescent="0.2">
      <c r="T597" s="12"/>
      <c r="U597" s="31"/>
      <c r="V597" s="12"/>
      <c r="W597" s="12"/>
      <c r="X597" s="7"/>
      <c r="AB597" s="12"/>
    </row>
    <row r="598" spans="20:28" ht="14.25" customHeight="1" x14ac:dyDescent="0.2">
      <c r="T598" s="12"/>
      <c r="U598" s="31"/>
      <c r="V598" s="12"/>
      <c r="W598" s="12"/>
      <c r="X598" s="7"/>
      <c r="AB598" s="12"/>
    </row>
    <row r="599" spans="20:28" ht="14.25" customHeight="1" x14ac:dyDescent="0.2">
      <c r="T599" s="12"/>
      <c r="U599" s="31"/>
      <c r="V599" s="12"/>
      <c r="W599" s="12"/>
      <c r="X599" s="7"/>
      <c r="AB599" s="12"/>
    </row>
    <row r="600" spans="20:28" ht="14.25" customHeight="1" x14ac:dyDescent="0.2">
      <c r="T600" s="12"/>
      <c r="U600" s="31"/>
      <c r="V600" s="12"/>
      <c r="W600" s="12"/>
      <c r="X600" s="7"/>
      <c r="AB600" s="12"/>
    </row>
    <row r="601" spans="20:28" ht="14.25" customHeight="1" x14ac:dyDescent="0.2">
      <c r="T601" s="12"/>
      <c r="U601" s="31"/>
      <c r="V601" s="12"/>
      <c r="W601" s="12"/>
      <c r="X601" s="7"/>
      <c r="AB601" s="12"/>
    </row>
    <row r="602" spans="20:28" ht="14.25" customHeight="1" x14ac:dyDescent="0.2">
      <c r="T602" s="12"/>
      <c r="U602" s="31"/>
      <c r="V602" s="12"/>
      <c r="W602" s="12"/>
      <c r="X602" s="7"/>
      <c r="AB602" s="12"/>
    </row>
    <row r="603" spans="20:28" ht="14.25" customHeight="1" x14ac:dyDescent="0.2">
      <c r="T603" s="12"/>
      <c r="U603" s="31"/>
      <c r="V603" s="12"/>
      <c r="W603" s="12"/>
      <c r="X603" s="7"/>
      <c r="AB603" s="12"/>
    </row>
    <row r="604" spans="20:28" ht="14.25" customHeight="1" x14ac:dyDescent="0.2">
      <c r="T604" s="12"/>
      <c r="U604" s="31"/>
      <c r="V604" s="12"/>
      <c r="W604" s="12"/>
      <c r="X604" s="7"/>
      <c r="AB604" s="12"/>
    </row>
    <row r="605" spans="20:28" ht="14.25" customHeight="1" x14ac:dyDescent="0.2">
      <c r="T605" s="12"/>
      <c r="U605" s="31"/>
      <c r="V605" s="12"/>
      <c r="W605" s="12"/>
      <c r="X605" s="7"/>
      <c r="AB605" s="12"/>
    </row>
    <row r="606" spans="20:28" ht="14.25" customHeight="1" x14ac:dyDescent="0.2">
      <c r="T606" s="12"/>
      <c r="U606" s="31"/>
      <c r="V606" s="12"/>
      <c r="W606" s="12"/>
      <c r="X606" s="7"/>
      <c r="AB606" s="12"/>
    </row>
    <row r="607" spans="20:28" ht="14.25" customHeight="1" x14ac:dyDescent="0.2">
      <c r="T607" s="12"/>
      <c r="U607" s="31"/>
      <c r="V607" s="12"/>
      <c r="W607" s="12"/>
      <c r="X607" s="7"/>
      <c r="AB607" s="12"/>
    </row>
    <row r="608" spans="20:28" ht="14.25" customHeight="1" x14ac:dyDescent="0.2">
      <c r="T608" s="12"/>
      <c r="U608" s="31"/>
      <c r="V608" s="12"/>
      <c r="W608" s="12"/>
      <c r="X608" s="7"/>
      <c r="AB608" s="12"/>
    </row>
    <row r="609" spans="20:28" ht="14.25" customHeight="1" x14ac:dyDescent="0.2">
      <c r="T609" s="12"/>
      <c r="U609" s="31"/>
      <c r="V609" s="12"/>
      <c r="W609" s="12"/>
      <c r="X609" s="7"/>
      <c r="AB609" s="12"/>
    </row>
    <row r="610" spans="20:28" ht="14.25" customHeight="1" x14ac:dyDescent="0.2">
      <c r="T610" s="12"/>
      <c r="U610" s="31"/>
      <c r="V610" s="12"/>
      <c r="W610" s="12"/>
      <c r="X610" s="7"/>
      <c r="AB610" s="12"/>
    </row>
    <row r="611" spans="20:28" ht="14.25" customHeight="1" x14ac:dyDescent="0.2">
      <c r="T611" s="12"/>
      <c r="U611" s="31"/>
      <c r="V611" s="12"/>
      <c r="W611" s="12"/>
      <c r="X611" s="7"/>
      <c r="AB611" s="12"/>
    </row>
    <row r="612" spans="20:28" ht="14.25" customHeight="1" x14ac:dyDescent="0.2">
      <c r="T612" s="12"/>
      <c r="U612" s="31"/>
      <c r="V612" s="12"/>
      <c r="W612" s="12"/>
      <c r="X612" s="7"/>
      <c r="AB612" s="12"/>
    </row>
    <row r="613" spans="20:28" ht="14.25" customHeight="1" x14ac:dyDescent="0.2">
      <c r="T613" s="12"/>
      <c r="U613" s="31"/>
      <c r="V613" s="12"/>
      <c r="W613" s="12"/>
      <c r="X613" s="7"/>
      <c r="AB613" s="12"/>
    </row>
    <row r="614" spans="20:28" ht="14.25" customHeight="1" x14ac:dyDescent="0.2">
      <c r="T614" s="12"/>
      <c r="U614" s="31"/>
      <c r="V614" s="12"/>
      <c r="W614" s="12"/>
      <c r="X614" s="7"/>
      <c r="AB614" s="12"/>
    </row>
    <row r="615" spans="20:28" ht="14.25" customHeight="1" x14ac:dyDescent="0.2">
      <c r="T615" s="12"/>
      <c r="U615" s="31"/>
      <c r="V615" s="12"/>
      <c r="W615" s="12"/>
      <c r="X615" s="7"/>
      <c r="AB615" s="12"/>
    </row>
    <row r="616" spans="20:28" ht="14.25" customHeight="1" x14ac:dyDescent="0.2">
      <c r="T616" s="12"/>
      <c r="U616" s="31"/>
      <c r="V616" s="12"/>
      <c r="W616" s="12"/>
      <c r="X616" s="7"/>
      <c r="AB616" s="12"/>
    </row>
    <row r="617" spans="20:28" ht="14.25" customHeight="1" x14ac:dyDescent="0.2">
      <c r="T617" s="12"/>
      <c r="U617" s="31"/>
      <c r="V617" s="12"/>
      <c r="W617" s="12"/>
      <c r="X617" s="7"/>
      <c r="AB617" s="12"/>
    </row>
    <row r="618" spans="20:28" ht="14.25" customHeight="1" x14ac:dyDescent="0.2">
      <c r="T618" s="12"/>
      <c r="U618" s="31"/>
      <c r="V618" s="12"/>
      <c r="W618" s="12"/>
      <c r="X618" s="7"/>
      <c r="AB618" s="12"/>
    </row>
    <row r="619" spans="20:28" ht="14.25" customHeight="1" x14ac:dyDescent="0.2">
      <c r="T619" s="12"/>
      <c r="U619" s="31"/>
      <c r="V619" s="12"/>
      <c r="W619" s="12"/>
      <c r="X619" s="7"/>
      <c r="AB619" s="12"/>
    </row>
    <row r="620" spans="20:28" ht="14.25" customHeight="1" x14ac:dyDescent="0.2">
      <c r="T620" s="12"/>
      <c r="U620" s="31"/>
      <c r="V620" s="12"/>
      <c r="W620" s="12"/>
      <c r="X620" s="7"/>
      <c r="AB620" s="12"/>
    </row>
    <row r="621" spans="20:28" ht="14.25" customHeight="1" x14ac:dyDescent="0.2">
      <c r="T621" s="12"/>
      <c r="U621" s="31"/>
      <c r="V621" s="12"/>
      <c r="W621" s="12"/>
      <c r="X621" s="7"/>
      <c r="AB621" s="12"/>
    </row>
    <row r="622" spans="20:28" ht="14.25" customHeight="1" x14ac:dyDescent="0.2">
      <c r="T622" s="12"/>
      <c r="U622" s="31"/>
      <c r="V622" s="12"/>
      <c r="W622" s="12"/>
      <c r="X622" s="7"/>
      <c r="AB622" s="12"/>
    </row>
    <row r="623" spans="20:28" ht="14.25" customHeight="1" x14ac:dyDescent="0.2">
      <c r="T623" s="12"/>
      <c r="U623" s="31"/>
      <c r="V623" s="12"/>
      <c r="W623" s="12"/>
      <c r="X623" s="7"/>
      <c r="AB623" s="12"/>
    </row>
    <row r="624" spans="20:28" ht="14.25" customHeight="1" x14ac:dyDescent="0.2">
      <c r="T624" s="12"/>
      <c r="U624" s="31"/>
      <c r="V624" s="12"/>
      <c r="W624" s="12"/>
      <c r="X624" s="7"/>
      <c r="AB624" s="12"/>
    </row>
    <row r="625" spans="20:28" ht="14.25" customHeight="1" x14ac:dyDescent="0.2">
      <c r="T625" s="12"/>
      <c r="U625" s="31"/>
      <c r="V625" s="12"/>
      <c r="W625" s="12"/>
      <c r="X625" s="7"/>
      <c r="AB625" s="12"/>
    </row>
    <row r="626" spans="20:28" ht="14.25" customHeight="1" x14ac:dyDescent="0.2">
      <c r="T626" s="12"/>
      <c r="U626" s="31"/>
      <c r="V626" s="12"/>
      <c r="W626" s="12"/>
      <c r="X626" s="7"/>
      <c r="AB626" s="12"/>
    </row>
    <row r="627" spans="20:28" ht="14.25" customHeight="1" x14ac:dyDescent="0.2">
      <c r="T627" s="12"/>
      <c r="U627" s="31"/>
      <c r="V627" s="12"/>
      <c r="W627" s="12"/>
      <c r="X627" s="7"/>
      <c r="AB627" s="12"/>
    </row>
    <row r="628" spans="20:28" ht="14.25" customHeight="1" x14ac:dyDescent="0.2">
      <c r="T628" s="12"/>
      <c r="U628" s="31"/>
      <c r="V628" s="12"/>
      <c r="W628" s="12"/>
      <c r="X628" s="7"/>
      <c r="AB628" s="12"/>
    </row>
    <row r="629" spans="20:28" ht="14.25" customHeight="1" x14ac:dyDescent="0.2">
      <c r="T629" s="12"/>
      <c r="U629" s="31"/>
      <c r="V629" s="12"/>
      <c r="W629" s="12"/>
      <c r="X629" s="7"/>
      <c r="AB629" s="12"/>
    </row>
    <row r="630" spans="20:28" ht="14.25" customHeight="1" x14ac:dyDescent="0.2">
      <c r="T630" s="12"/>
      <c r="U630" s="31"/>
      <c r="V630" s="12"/>
      <c r="W630" s="12"/>
      <c r="X630" s="7"/>
      <c r="AB630" s="12"/>
    </row>
    <row r="631" spans="20:28" ht="14.25" customHeight="1" x14ac:dyDescent="0.2">
      <c r="T631" s="12"/>
      <c r="U631" s="31"/>
      <c r="V631" s="12"/>
      <c r="W631" s="12"/>
      <c r="X631" s="7"/>
      <c r="AB631" s="12"/>
    </row>
    <row r="632" spans="20:28" ht="14.25" customHeight="1" x14ac:dyDescent="0.2">
      <c r="T632" s="12"/>
      <c r="U632" s="31"/>
      <c r="V632" s="12"/>
      <c r="W632" s="12"/>
      <c r="X632" s="7"/>
      <c r="AB632" s="12"/>
    </row>
    <row r="633" spans="20:28" ht="14.25" customHeight="1" x14ac:dyDescent="0.2">
      <c r="T633" s="12"/>
      <c r="U633" s="31"/>
      <c r="V633" s="12"/>
      <c r="W633" s="12"/>
      <c r="X633" s="7"/>
      <c r="AB633" s="12"/>
    </row>
    <row r="634" spans="20:28" ht="14.25" customHeight="1" x14ac:dyDescent="0.2">
      <c r="T634" s="12"/>
      <c r="U634" s="31"/>
      <c r="V634" s="12"/>
      <c r="W634" s="12"/>
      <c r="X634" s="7"/>
      <c r="AB634" s="12"/>
    </row>
    <row r="635" spans="20:28" ht="14.25" customHeight="1" x14ac:dyDescent="0.2">
      <c r="T635" s="12"/>
      <c r="U635" s="31"/>
      <c r="V635" s="12"/>
      <c r="W635" s="12"/>
      <c r="X635" s="7"/>
      <c r="AB635" s="12"/>
    </row>
    <row r="636" spans="20:28" ht="14.25" customHeight="1" x14ac:dyDescent="0.2">
      <c r="T636" s="12"/>
      <c r="U636" s="31"/>
      <c r="V636" s="12"/>
      <c r="W636" s="12"/>
      <c r="X636" s="7"/>
      <c r="AB636" s="12"/>
    </row>
    <row r="637" spans="20:28" ht="14.25" customHeight="1" x14ac:dyDescent="0.2">
      <c r="T637" s="12"/>
      <c r="U637" s="31"/>
      <c r="V637" s="12"/>
      <c r="W637" s="12"/>
      <c r="X637" s="7"/>
      <c r="AB637" s="12"/>
    </row>
    <row r="638" spans="20:28" ht="14.25" customHeight="1" x14ac:dyDescent="0.2">
      <c r="T638" s="12"/>
      <c r="U638" s="31"/>
      <c r="V638" s="12"/>
      <c r="W638" s="12"/>
      <c r="X638" s="7"/>
      <c r="AB638" s="12"/>
    </row>
    <row r="639" spans="20:28" ht="14.25" customHeight="1" x14ac:dyDescent="0.2">
      <c r="T639" s="12"/>
      <c r="U639" s="31"/>
      <c r="V639" s="12"/>
      <c r="W639" s="12"/>
      <c r="X639" s="7"/>
      <c r="AB639" s="12"/>
    </row>
    <row r="640" spans="20:28" ht="14.25" customHeight="1" x14ac:dyDescent="0.2">
      <c r="T640" s="12"/>
      <c r="U640" s="31"/>
      <c r="V640" s="12"/>
      <c r="W640" s="12"/>
      <c r="X640" s="7"/>
      <c r="AB640" s="12"/>
    </row>
    <row r="641" spans="20:28" ht="14.25" customHeight="1" x14ac:dyDescent="0.2">
      <c r="T641" s="12"/>
      <c r="U641" s="31"/>
      <c r="V641" s="12"/>
      <c r="W641" s="12"/>
      <c r="X641" s="7"/>
      <c r="AB641" s="12"/>
    </row>
    <row r="642" spans="20:28" ht="14.25" customHeight="1" x14ac:dyDescent="0.2">
      <c r="T642" s="12"/>
      <c r="U642" s="31"/>
      <c r="V642" s="12"/>
      <c r="W642" s="12"/>
      <c r="X642" s="7"/>
      <c r="AB642" s="12"/>
    </row>
    <row r="643" spans="20:28" ht="14.25" customHeight="1" x14ac:dyDescent="0.2">
      <c r="T643" s="12"/>
      <c r="U643" s="31"/>
      <c r="V643" s="12"/>
      <c r="W643" s="12"/>
      <c r="X643" s="7"/>
      <c r="AB643" s="12"/>
    </row>
    <row r="644" spans="20:28" ht="14.25" customHeight="1" x14ac:dyDescent="0.2">
      <c r="T644" s="12"/>
      <c r="U644" s="31"/>
      <c r="V644" s="12"/>
      <c r="W644" s="12"/>
      <c r="X644" s="7"/>
      <c r="AB644" s="12"/>
    </row>
    <row r="645" spans="20:28" ht="14.25" customHeight="1" x14ac:dyDescent="0.2">
      <c r="T645" s="12"/>
      <c r="U645" s="31"/>
      <c r="V645" s="12"/>
      <c r="W645" s="12"/>
      <c r="X645" s="7"/>
      <c r="AB645" s="12"/>
    </row>
    <row r="646" spans="20:28" ht="14.25" customHeight="1" x14ac:dyDescent="0.2">
      <c r="T646" s="12"/>
      <c r="U646" s="31"/>
      <c r="V646" s="12"/>
      <c r="W646" s="12"/>
      <c r="X646" s="7"/>
      <c r="AB646" s="12"/>
    </row>
    <row r="647" spans="20:28" ht="14.25" customHeight="1" x14ac:dyDescent="0.2">
      <c r="T647" s="12"/>
      <c r="U647" s="31"/>
      <c r="V647" s="12"/>
      <c r="W647" s="12"/>
      <c r="X647" s="7"/>
      <c r="AB647" s="12"/>
    </row>
    <row r="648" spans="20:28" ht="14.25" customHeight="1" x14ac:dyDescent="0.2">
      <c r="T648" s="12"/>
      <c r="U648" s="31"/>
      <c r="V648" s="12"/>
      <c r="W648" s="12"/>
      <c r="X648" s="7"/>
      <c r="AB648" s="12"/>
    </row>
    <row r="649" spans="20:28" ht="14.25" customHeight="1" x14ac:dyDescent="0.2">
      <c r="T649" s="12"/>
      <c r="U649" s="31"/>
      <c r="V649" s="12"/>
      <c r="W649" s="12"/>
      <c r="X649" s="7"/>
      <c r="AB649" s="12"/>
    </row>
    <row r="650" spans="20:28" ht="14.25" customHeight="1" x14ac:dyDescent="0.2">
      <c r="T650" s="12"/>
      <c r="U650" s="31"/>
      <c r="V650" s="12"/>
      <c r="W650" s="12"/>
      <c r="X650" s="7"/>
      <c r="AB650" s="12"/>
    </row>
    <row r="651" spans="20:28" ht="14.25" customHeight="1" x14ac:dyDescent="0.2">
      <c r="T651" s="12"/>
      <c r="U651" s="31"/>
      <c r="V651" s="12"/>
      <c r="W651" s="12"/>
      <c r="X651" s="7"/>
      <c r="AB651" s="12"/>
    </row>
    <row r="652" spans="20:28" ht="14.25" customHeight="1" x14ac:dyDescent="0.2">
      <c r="T652" s="12"/>
      <c r="U652" s="31"/>
      <c r="V652" s="12"/>
      <c r="W652" s="12"/>
      <c r="X652" s="7"/>
      <c r="AB652" s="12"/>
    </row>
    <row r="653" spans="20:28" ht="14.25" customHeight="1" x14ac:dyDescent="0.2">
      <c r="T653" s="12"/>
      <c r="U653" s="31"/>
      <c r="V653" s="12"/>
      <c r="W653" s="12"/>
      <c r="X653" s="7"/>
      <c r="AB653" s="12"/>
    </row>
    <row r="654" spans="20:28" ht="14.25" customHeight="1" x14ac:dyDescent="0.2">
      <c r="T654" s="12"/>
      <c r="U654" s="31"/>
      <c r="V654" s="12"/>
      <c r="W654" s="12"/>
      <c r="X654" s="7"/>
      <c r="AB654" s="12"/>
    </row>
    <row r="655" spans="20:28" ht="14.25" customHeight="1" x14ac:dyDescent="0.2">
      <c r="T655" s="12"/>
      <c r="U655" s="31"/>
      <c r="V655" s="12"/>
      <c r="W655" s="12"/>
      <c r="X655" s="7"/>
      <c r="AB655" s="12"/>
    </row>
    <row r="656" spans="20:28" ht="14.25" customHeight="1" x14ac:dyDescent="0.2">
      <c r="T656" s="12"/>
      <c r="U656" s="31"/>
      <c r="V656" s="12"/>
      <c r="W656" s="12"/>
      <c r="X656" s="7"/>
      <c r="AB656" s="12"/>
    </row>
    <row r="657" spans="20:28" ht="14.25" customHeight="1" x14ac:dyDescent="0.2">
      <c r="T657" s="12"/>
      <c r="U657" s="31"/>
      <c r="V657" s="12"/>
      <c r="W657" s="12"/>
      <c r="X657" s="7"/>
      <c r="AB657" s="12"/>
    </row>
    <row r="658" spans="20:28" ht="14.25" customHeight="1" x14ac:dyDescent="0.2">
      <c r="T658" s="12"/>
      <c r="U658" s="31"/>
      <c r="V658" s="12"/>
      <c r="W658" s="12"/>
      <c r="X658" s="7"/>
      <c r="AB658" s="12"/>
    </row>
    <row r="659" spans="20:28" ht="14.25" customHeight="1" x14ac:dyDescent="0.2">
      <c r="T659" s="12"/>
      <c r="U659" s="31"/>
      <c r="V659" s="12"/>
      <c r="W659" s="12"/>
      <c r="X659" s="7"/>
      <c r="AB659" s="12"/>
    </row>
    <row r="660" spans="20:28" ht="14.25" customHeight="1" x14ac:dyDescent="0.2">
      <c r="T660" s="12"/>
      <c r="U660" s="31"/>
      <c r="V660" s="12"/>
      <c r="W660" s="12"/>
      <c r="X660" s="7"/>
      <c r="AB660" s="12"/>
    </row>
    <row r="661" spans="20:28" ht="14.25" customHeight="1" x14ac:dyDescent="0.2">
      <c r="T661" s="12"/>
      <c r="U661" s="31"/>
      <c r="V661" s="12"/>
      <c r="W661" s="12"/>
      <c r="X661" s="7"/>
      <c r="AB661" s="12"/>
    </row>
    <row r="662" spans="20:28" ht="14.25" customHeight="1" x14ac:dyDescent="0.2">
      <c r="T662" s="12"/>
      <c r="U662" s="31"/>
      <c r="V662" s="12"/>
      <c r="W662" s="12"/>
      <c r="X662" s="7"/>
      <c r="AB662" s="12"/>
    </row>
    <row r="663" spans="20:28" ht="14.25" customHeight="1" x14ac:dyDescent="0.2">
      <c r="T663" s="12"/>
      <c r="U663" s="31"/>
      <c r="V663" s="12"/>
      <c r="W663" s="12"/>
      <c r="X663" s="7"/>
      <c r="AB663" s="12"/>
    </row>
    <row r="664" spans="20:28" ht="14.25" customHeight="1" x14ac:dyDescent="0.2">
      <c r="T664" s="12"/>
      <c r="U664" s="31"/>
      <c r="V664" s="12"/>
      <c r="W664" s="12"/>
      <c r="X664" s="7"/>
      <c r="AB664" s="12"/>
    </row>
    <row r="665" spans="20:28" ht="14.25" customHeight="1" x14ac:dyDescent="0.2">
      <c r="T665" s="12"/>
      <c r="U665" s="31"/>
      <c r="V665" s="12"/>
      <c r="W665" s="12"/>
      <c r="X665" s="7"/>
      <c r="AB665" s="12"/>
    </row>
    <row r="666" spans="20:28" ht="14.25" customHeight="1" x14ac:dyDescent="0.2">
      <c r="T666" s="12"/>
      <c r="U666" s="31"/>
      <c r="V666" s="12"/>
      <c r="W666" s="12"/>
      <c r="X666" s="7"/>
      <c r="AB666" s="12"/>
    </row>
    <row r="667" spans="20:28" ht="14.25" customHeight="1" x14ac:dyDescent="0.2">
      <c r="T667" s="12"/>
      <c r="U667" s="31"/>
      <c r="V667" s="12"/>
      <c r="W667" s="12"/>
      <c r="X667" s="7"/>
      <c r="AB667" s="12"/>
    </row>
    <row r="668" spans="20:28" ht="14.25" customHeight="1" x14ac:dyDescent="0.2">
      <c r="T668" s="12"/>
      <c r="U668" s="31"/>
      <c r="V668" s="12"/>
      <c r="W668" s="12"/>
      <c r="X668" s="7"/>
      <c r="AB668" s="12"/>
    </row>
    <row r="669" spans="20:28" ht="14.25" customHeight="1" x14ac:dyDescent="0.2">
      <c r="T669" s="12"/>
      <c r="U669" s="31"/>
      <c r="V669" s="12"/>
      <c r="W669" s="12"/>
      <c r="X669" s="7"/>
      <c r="AB669" s="12"/>
    </row>
    <row r="670" spans="20:28" ht="14.25" customHeight="1" x14ac:dyDescent="0.2">
      <c r="T670" s="12"/>
      <c r="U670" s="31"/>
      <c r="V670" s="12"/>
      <c r="W670" s="12"/>
      <c r="X670" s="7"/>
      <c r="AB670" s="12"/>
    </row>
    <row r="671" spans="20:28" ht="14.25" customHeight="1" x14ac:dyDescent="0.2">
      <c r="T671" s="12"/>
      <c r="U671" s="31"/>
      <c r="V671" s="12"/>
      <c r="W671" s="12"/>
      <c r="X671" s="7"/>
      <c r="AB671" s="12"/>
    </row>
    <row r="672" spans="20:28" ht="14.25" customHeight="1" x14ac:dyDescent="0.2">
      <c r="T672" s="12"/>
      <c r="U672" s="31"/>
      <c r="V672" s="12"/>
      <c r="W672" s="12"/>
      <c r="X672" s="7"/>
      <c r="AB672" s="12"/>
    </row>
    <row r="673" spans="20:28" ht="14.25" customHeight="1" x14ac:dyDescent="0.2">
      <c r="T673" s="12"/>
      <c r="U673" s="31"/>
      <c r="V673" s="12"/>
      <c r="W673" s="12"/>
      <c r="X673" s="7"/>
      <c r="AB673" s="12"/>
    </row>
    <row r="674" spans="20:28" ht="14.25" customHeight="1" x14ac:dyDescent="0.2">
      <c r="T674" s="12"/>
      <c r="U674" s="31"/>
      <c r="V674" s="12"/>
      <c r="W674" s="12"/>
      <c r="X674" s="7"/>
      <c r="AB674" s="12"/>
    </row>
    <row r="675" spans="20:28" ht="14.25" customHeight="1" x14ac:dyDescent="0.2">
      <c r="T675" s="12"/>
      <c r="U675" s="31"/>
      <c r="V675" s="12"/>
      <c r="W675" s="12"/>
      <c r="X675" s="7"/>
      <c r="AB675" s="12"/>
    </row>
    <row r="676" spans="20:28" ht="14.25" customHeight="1" x14ac:dyDescent="0.2">
      <c r="T676" s="12"/>
      <c r="U676" s="31"/>
      <c r="V676" s="12"/>
      <c r="W676" s="12"/>
      <c r="X676" s="7"/>
      <c r="AB676" s="12"/>
    </row>
    <row r="677" spans="20:28" ht="14.25" customHeight="1" x14ac:dyDescent="0.2">
      <c r="T677" s="12"/>
      <c r="U677" s="31"/>
      <c r="V677" s="12"/>
      <c r="W677" s="12"/>
      <c r="X677" s="7"/>
      <c r="AB677" s="12"/>
    </row>
    <row r="678" spans="20:28" ht="14.25" customHeight="1" x14ac:dyDescent="0.2">
      <c r="T678" s="12"/>
      <c r="U678" s="31"/>
      <c r="V678" s="12"/>
      <c r="W678" s="12"/>
      <c r="X678" s="7"/>
      <c r="AB678" s="12"/>
    </row>
    <row r="679" spans="20:28" ht="14.25" customHeight="1" x14ac:dyDescent="0.2">
      <c r="T679" s="12"/>
      <c r="U679" s="31"/>
      <c r="V679" s="12"/>
      <c r="W679" s="12"/>
      <c r="X679" s="7"/>
      <c r="AB679" s="12"/>
    </row>
    <row r="680" spans="20:28" ht="14.25" customHeight="1" x14ac:dyDescent="0.2">
      <c r="T680" s="12"/>
      <c r="U680" s="31"/>
      <c r="V680" s="12"/>
      <c r="W680" s="12"/>
      <c r="X680" s="7"/>
      <c r="AB680" s="12"/>
    </row>
    <row r="681" spans="20:28" ht="14.25" customHeight="1" x14ac:dyDescent="0.2">
      <c r="T681" s="12"/>
      <c r="U681" s="31"/>
      <c r="V681" s="12"/>
      <c r="W681" s="12"/>
      <c r="X681" s="7"/>
      <c r="AB681" s="12"/>
    </row>
    <row r="682" spans="20:28" ht="14.25" customHeight="1" x14ac:dyDescent="0.2">
      <c r="T682" s="12"/>
      <c r="U682" s="31"/>
      <c r="V682" s="12"/>
      <c r="W682" s="12"/>
      <c r="X682" s="7"/>
      <c r="AB682" s="12"/>
    </row>
    <row r="683" spans="20:28" ht="14.25" customHeight="1" x14ac:dyDescent="0.2">
      <c r="T683" s="12"/>
      <c r="U683" s="31"/>
      <c r="V683" s="12"/>
      <c r="W683" s="12"/>
      <c r="X683" s="7"/>
      <c r="AB683" s="12"/>
    </row>
    <row r="684" spans="20:28" ht="14.25" customHeight="1" x14ac:dyDescent="0.2">
      <c r="T684" s="12"/>
      <c r="U684" s="31"/>
      <c r="V684" s="12"/>
      <c r="W684" s="12"/>
      <c r="X684" s="7"/>
      <c r="AB684" s="12"/>
    </row>
    <row r="685" spans="20:28" ht="14.25" customHeight="1" x14ac:dyDescent="0.2">
      <c r="T685" s="12"/>
      <c r="U685" s="31"/>
      <c r="V685" s="12"/>
      <c r="W685" s="12"/>
      <c r="X685" s="7"/>
      <c r="AB685" s="12"/>
    </row>
    <row r="686" spans="20:28" ht="14.25" customHeight="1" x14ac:dyDescent="0.2">
      <c r="T686" s="12"/>
      <c r="U686" s="31"/>
      <c r="V686" s="12"/>
      <c r="W686" s="12"/>
      <c r="X686" s="7"/>
      <c r="AB686" s="12"/>
    </row>
    <row r="687" spans="20:28" ht="14.25" customHeight="1" x14ac:dyDescent="0.2">
      <c r="T687" s="12"/>
      <c r="U687" s="31"/>
      <c r="V687" s="12"/>
      <c r="W687" s="12"/>
      <c r="X687" s="7"/>
      <c r="AB687" s="12"/>
    </row>
    <row r="688" spans="20:28" ht="14.25" customHeight="1" x14ac:dyDescent="0.2">
      <c r="T688" s="12"/>
      <c r="U688" s="31"/>
      <c r="V688" s="12"/>
      <c r="W688" s="12"/>
      <c r="X688" s="7"/>
      <c r="AB688" s="12"/>
    </row>
    <row r="689" spans="20:28" ht="14.25" customHeight="1" x14ac:dyDescent="0.2">
      <c r="T689" s="12"/>
      <c r="U689" s="31"/>
      <c r="V689" s="12"/>
      <c r="W689" s="12"/>
      <c r="X689" s="7"/>
      <c r="AB689" s="12"/>
    </row>
    <row r="690" spans="20:28" ht="14.25" customHeight="1" x14ac:dyDescent="0.2">
      <c r="T690" s="12"/>
      <c r="U690" s="31"/>
      <c r="V690" s="12"/>
      <c r="W690" s="12"/>
      <c r="X690" s="7"/>
      <c r="AB690" s="12"/>
    </row>
    <row r="691" spans="20:28" ht="14.25" customHeight="1" x14ac:dyDescent="0.2">
      <c r="T691" s="12"/>
      <c r="U691" s="31"/>
      <c r="V691" s="12"/>
      <c r="W691" s="12"/>
      <c r="X691" s="7"/>
      <c r="AB691" s="12"/>
    </row>
    <row r="692" spans="20:28" ht="14.25" customHeight="1" x14ac:dyDescent="0.2">
      <c r="T692" s="12"/>
      <c r="U692" s="31"/>
      <c r="V692" s="12"/>
      <c r="W692" s="12"/>
      <c r="X692" s="7"/>
      <c r="AB692" s="12"/>
    </row>
    <row r="693" spans="20:28" ht="14.25" customHeight="1" x14ac:dyDescent="0.2">
      <c r="T693" s="12"/>
      <c r="U693" s="31"/>
      <c r="V693" s="12"/>
      <c r="W693" s="12"/>
      <c r="X693" s="7"/>
      <c r="AB693" s="12"/>
    </row>
    <row r="694" spans="20:28" ht="14.25" customHeight="1" x14ac:dyDescent="0.2">
      <c r="T694" s="12"/>
      <c r="U694" s="31"/>
      <c r="V694" s="12"/>
      <c r="W694" s="12"/>
      <c r="X694" s="7"/>
      <c r="AB694" s="12"/>
    </row>
    <row r="695" spans="20:28" ht="14.25" customHeight="1" x14ac:dyDescent="0.2">
      <c r="T695" s="12"/>
      <c r="U695" s="31"/>
      <c r="V695" s="12"/>
      <c r="W695" s="12"/>
      <c r="X695" s="7"/>
      <c r="AB695" s="12"/>
    </row>
    <row r="696" spans="20:28" ht="14.25" customHeight="1" x14ac:dyDescent="0.2">
      <c r="T696" s="12"/>
      <c r="U696" s="31"/>
      <c r="V696" s="12"/>
      <c r="W696" s="12"/>
      <c r="X696" s="7"/>
      <c r="AB696" s="12"/>
    </row>
    <row r="697" spans="20:28" ht="14.25" customHeight="1" x14ac:dyDescent="0.2">
      <c r="T697" s="12"/>
      <c r="U697" s="31"/>
      <c r="V697" s="12"/>
      <c r="W697" s="12"/>
      <c r="X697" s="7"/>
      <c r="AB697" s="12"/>
    </row>
    <row r="698" spans="20:28" ht="14.25" customHeight="1" x14ac:dyDescent="0.2">
      <c r="T698" s="12"/>
      <c r="U698" s="31"/>
      <c r="V698" s="12"/>
      <c r="W698" s="12"/>
      <c r="X698" s="7"/>
      <c r="AB698" s="12"/>
    </row>
    <row r="699" spans="20:28" ht="14.25" customHeight="1" x14ac:dyDescent="0.2">
      <c r="T699" s="12"/>
      <c r="U699" s="31"/>
      <c r="V699" s="12"/>
      <c r="W699" s="12"/>
      <c r="X699" s="7"/>
      <c r="AB699" s="12"/>
    </row>
    <row r="700" spans="20:28" ht="14.25" customHeight="1" x14ac:dyDescent="0.2">
      <c r="T700" s="12"/>
      <c r="U700" s="31"/>
      <c r="V700" s="12"/>
      <c r="W700" s="12"/>
      <c r="X700" s="7"/>
      <c r="AB700" s="12"/>
    </row>
    <row r="701" spans="20:28" ht="14.25" customHeight="1" x14ac:dyDescent="0.2">
      <c r="T701" s="12"/>
      <c r="U701" s="31"/>
      <c r="V701" s="12"/>
      <c r="W701" s="12"/>
      <c r="X701" s="7"/>
      <c r="AB701" s="12"/>
    </row>
    <row r="702" spans="20:28" ht="14.25" customHeight="1" x14ac:dyDescent="0.2">
      <c r="T702" s="12"/>
      <c r="U702" s="31"/>
      <c r="V702" s="12"/>
      <c r="W702" s="12"/>
      <c r="X702" s="7"/>
      <c r="AB702" s="12"/>
    </row>
    <row r="703" spans="20:28" ht="14.25" customHeight="1" x14ac:dyDescent="0.2">
      <c r="T703" s="12"/>
      <c r="U703" s="31"/>
      <c r="V703" s="12"/>
      <c r="W703" s="12"/>
      <c r="X703" s="7"/>
      <c r="AB703" s="12"/>
    </row>
    <row r="704" spans="20:28" ht="14.25" customHeight="1" x14ac:dyDescent="0.2">
      <c r="T704" s="12"/>
      <c r="U704" s="31"/>
      <c r="V704" s="12"/>
      <c r="W704" s="12"/>
      <c r="X704" s="7"/>
      <c r="AB704" s="12"/>
    </row>
    <row r="705" spans="20:28" ht="14.25" customHeight="1" x14ac:dyDescent="0.2">
      <c r="T705" s="12"/>
      <c r="U705" s="31"/>
      <c r="V705" s="12"/>
      <c r="W705" s="12"/>
      <c r="X705" s="7"/>
      <c r="AB705" s="12"/>
    </row>
    <row r="706" spans="20:28" ht="14.25" customHeight="1" x14ac:dyDescent="0.2">
      <c r="T706" s="12"/>
      <c r="U706" s="31"/>
      <c r="V706" s="12"/>
      <c r="W706" s="12"/>
      <c r="X706" s="7"/>
      <c r="AB706" s="12"/>
    </row>
    <row r="707" spans="20:28" ht="14.25" customHeight="1" x14ac:dyDescent="0.2">
      <c r="T707" s="12"/>
      <c r="U707" s="31"/>
      <c r="V707" s="12"/>
      <c r="W707" s="12"/>
      <c r="X707" s="7"/>
      <c r="AB707" s="12"/>
    </row>
    <row r="708" spans="20:28" ht="14.25" customHeight="1" x14ac:dyDescent="0.2">
      <c r="T708" s="12"/>
      <c r="U708" s="31"/>
      <c r="V708" s="12"/>
      <c r="W708" s="12"/>
      <c r="X708" s="7"/>
      <c r="AB708" s="12"/>
    </row>
    <row r="709" spans="20:28" ht="14.25" customHeight="1" x14ac:dyDescent="0.2">
      <c r="T709" s="12"/>
      <c r="U709" s="31"/>
      <c r="V709" s="12"/>
      <c r="W709" s="12"/>
      <c r="X709" s="7"/>
      <c r="AB709" s="12"/>
    </row>
    <row r="710" spans="20:28" ht="14.25" customHeight="1" x14ac:dyDescent="0.2">
      <c r="T710" s="12"/>
      <c r="U710" s="31"/>
      <c r="V710" s="12"/>
      <c r="W710" s="12"/>
      <c r="X710" s="7"/>
      <c r="AB710" s="12"/>
    </row>
    <row r="711" spans="20:28" ht="14.25" customHeight="1" x14ac:dyDescent="0.2">
      <c r="T711" s="12"/>
      <c r="U711" s="31"/>
      <c r="V711" s="12"/>
      <c r="W711" s="12"/>
      <c r="X711" s="7"/>
      <c r="AB711" s="12"/>
    </row>
    <row r="712" spans="20:28" ht="14.25" customHeight="1" x14ac:dyDescent="0.2">
      <c r="T712" s="12"/>
      <c r="U712" s="31"/>
      <c r="V712" s="12"/>
      <c r="W712" s="12"/>
      <c r="X712" s="7"/>
      <c r="AB712" s="12"/>
    </row>
    <row r="713" spans="20:28" ht="14.25" customHeight="1" x14ac:dyDescent="0.2">
      <c r="T713" s="12"/>
      <c r="U713" s="31"/>
      <c r="V713" s="12"/>
      <c r="W713" s="12"/>
      <c r="X713" s="7"/>
      <c r="AB713" s="12"/>
    </row>
    <row r="714" spans="20:28" ht="14.25" customHeight="1" x14ac:dyDescent="0.2">
      <c r="T714" s="12"/>
      <c r="U714" s="31"/>
      <c r="V714" s="12"/>
      <c r="W714" s="12"/>
      <c r="X714" s="7"/>
      <c r="AB714" s="12"/>
    </row>
    <row r="715" spans="20:28" ht="14.25" customHeight="1" x14ac:dyDescent="0.2">
      <c r="T715" s="12"/>
      <c r="U715" s="31"/>
      <c r="V715" s="12"/>
      <c r="W715" s="12"/>
      <c r="X715" s="7"/>
      <c r="AB715" s="12"/>
    </row>
    <row r="716" spans="20:28" ht="14.25" customHeight="1" x14ac:dyDescent="0.2">
      <c r="T716" s="12"/>
      <c r="U716" s="31"/>
      <c r="V716" s="12"/>
      <c r="W716" s="12"/>
      <c r="X716" s="7"/>
      <c r="AB716" s="12"/>
    </row>
    <row r="717" spans="20:28" ht="14.25" customHeight="1" x14ac:dyDescent="0.2">
      <c r="T717" s="12"/>
      <c r="U717" s="31"/>
      <c r="V717" s="12"/>
      <c r="W717" s="12"/>
      <c r="X717" s="7"/>
      <c r="AB717" s="12"/>
    </row>
    <row r="718" spans="20:28" ht="14.25" customHeight="1" x14ac:dyDescent="0.2">
      <c r="T718" s="12"/>
      <c r="U718" s="31"/>
      <c r="V718" s="12"/>
      <c r="W718" s="12"/>
      <c r="X718" s="7"/>
      <c r="AB718" s="12"/>
    </row>
    <row r="719" spans="20:28" ht="14.25" customHeight="1" x14ac:dyDescent="0.2">
      <c r="T719" s="12"/>
      <c r="U719" s="31"/>
      <c r="V719" s="12"/>
      <c r="W719" s="12"/>
      <c r="X719" s="7"/>
      <c r="AB719" s="12"/>
    </row>
    <row r="720" spans="20:28" ht="14.25" customHeight="1" x14ac:dyDescent="0.2">
      <c r="T720" s="12"/>
      <c r="U720" s="31"/>
      <c r="V720" s="12"/>
      <c r="W720" s="12"/>
      <c r="X720" s="7"/>
      <c r="AB720" s="12"/>
    </row>
    <row r="721" spans="20:28" ht="14.25" customHeight="1" x14ac:dyDescent="0.2">
      <c r="T721" s="12"/>
      <c r="U721" s="31"/>
      <c r="V721" s="12"/>
      <c r="W721" s="12"/>
      <c r="X721" s="7"/>
      <c r="AB721" s="12"/>
    </row>
    <row r="722" spans="20:28" ht="14.25" customHeight="1" x14ac:dyDescent="0.2">
      <c r="T722" s="12"/>
      <c r="U722" s="31"/>
      <c r="V722" s="12"/>
      <c r="W722" s="12"/>
      <c r="X722" s="7"/>
      <c r="AB722" s="12"/>
    </row>
    <row r="723" spans="20:28" ht="14.25" customHeight="1" x14ac:dyDescent="0.2">
      <c r="T723" s="12"/>
      <c r="U723" s="31"/>
      <c r="V723" s="12"/>
      <c r="W723" s="12"/>
      <c r="X723" s="7"/>
      <c r="AB723" s="12"/>
    </row>
    <row r="724" spans="20:28" ht="14.25" customHeight="1" x14ac:dyDescent="0.2">
      <c r="T724" s="12"/>
      <c r="U724" s="31"/>
      <c r="V724" s="12"/>
      <c r="W724" s="12"/>
      <c r="X724" s="7"/>
      <c r="AB724" s="12"/>
    </row>
    <row r="725" spans="20:28" ht="14.25" customHeight="1" x14ac:dyDescent="0.2">
      <c r="T725" s="12"/>
      <c r="U725" s="31"/>
      <c r="V725" s="12"/>
      <c r="W725" s="12"/>
      <c r="X725" s="7"/>
      <c r="AB725" s="12"/>
    </row>
    <row r="726" spans="20:28" ht="14.25" customHeight="1" x14ac:dyDescent="0.2">
      <c r="T726" s="12"/>
      <c r="U726" s="31"/>
      <c r="V726" s="12"/>
      <c r="W726" s="12"/>
      <c r="X726" s="7"/>
      <c r="AB726" s="12"/>
    </row>
    <row r="727" spans="20:28" ht="14.25" customHeight="1" x14ac:dyDescent="0.2">
      <c r="T727" s="12"/>
      <c r="U727" s="31"/>
      <c r="V727" s="12"/>
      <c r="W727" s="12"/>
      <c r="X727" s="7"/>
      <c r="AB727" s="12"/>
    </row>
    <row r="728" spans="20:28" ht="14.25" customHeight="1" x14ac:dyDescent="0.2">
      <c r="T728" s="12"/>
      <c r="U728" s="31"/>
      <c r="V728" s="12"/>
      <c r="W728" s="12"/>
      <c r="X728" s="7"/>
      <c r="AB728" s="12"/>
    </row>
    <row r="729" spans="20:28" ht="14.25" customHeight="1" x14ac:dyDescent="0.2">
      <c r="T729" s="12"/>
      <c r="U729" s="31"/>
      <c r="V729" s="12"/>
      <c r="W729" s="12"/>
      <c r="X729" s="7"/>
      <c r="AB729" s="12"/>
    </row>
    <row r="730" spans="20:28" ht="14.25" customHeight="1" x14ac:dyDescent="0.2">
      <c r="T730" s="12"/>
      <c r="U730" s="31"/>
      <c r="V730" s="12"/>
      <c r="W730" s="12"/>
      <c r="X730" s="7"/>
      <c r="AB730" s="12"/>
    </row>
    <row r="731" spans="20:28" ht="14.25" customHeight="1" x14ac:dyDescent="0.2">
      <c r="T731" s="12"/>
      <c r="U731" s="31"/>
      <c r="V731" s="12"/>
      <c r="W731" s="12"/>
      <c r="X731" s="7"/>
      <c r="AB731" s="12"/>
    </row>
    <row r="732" spans="20:28" ht="14.25" customHeight="1" x14ac:dyDescent="0.2">
      <c r="T732" s="12"/>
      <c r="U732" s="31"/>
      <c r="V732" s="12"/>
      <c r="W732" s="12"/>
      <c r="X732" s="7"/>
      <c r="AB732" s="12"/>
    </row>
    <row r="733" spans="20:28" ht="14.25" customHeight="1" x14ac:dyDescent="0.2">
      <c r="T733" s="12"/>
      <c r="U733" s="31"/>
      <c r="V733" s="12"/>
      <c r="W733" s="12"/>
      <c r="X733" s="7"/>
      <c r="AB733" s="12"/>
    </row>
    <row r="734" spans="20:28" ht="14.25" customHeight="1" x14ac:dyDescent="0.2">
      <c r="T734" s="12"/>
      <c r="U734" s="31"/>
      <c r="V734" s="12"/>
      <c r="W734" s="12"/>
      <c r="X734" s="7"/>
      <c r="AB734" s="12"/>
    </row>
    <row r="735" spans="20:28" ht="14.25" customHeight="1" x14ac:dyDescent="0.2">
      <c r="T735" s="12"/>
      <c r="U735" s="31"/>
      <c r="V735" s="12"/>
      <c r="W735" s="12"/>
      <c r="X735" s="7"/>
      <c r="AB735" s="12"/>
    </row>
    <row r="736" spans="20:28" ht="14.25" customHeight="1" x14ac:dyDescent="0.2">
      <c r="T736" s="12"/>
      <c r="U736" s="31"/>
      <c r="V736" s="12"/>
      <c r="W736" s="12"/>
      <c r="X736" s="7"/>
      <c r="AB736" s="12"/>
    </row>
    <row r="737" spans="20:28" ht="14.25" customHeight="1" x14ac:dyDescent="0.2">
      <c r="T737" s="12"/>
      <c r="U737" s="31"/>
      <c r="V737" s="12"/>
      <c r="W737" s="12"/>
      <c r="X737" s="7"/>
      <c r="AB737" s="12"/>
    </row>
    <row r="738" spans="20:28" ht="14.25" customHeight="1" x14ac:dyDescent="0.2">
      <c r="T738" s="12"/>
      <c r="U738" s="31"/>
      <c r="V738" s="12"/>
      <c r="W738" s="12"/>
      <c r="X738" s="7"/>
      <c r="AB738" s="12"/>
    </row>
    <row r="739" spans="20:28" ht="14.25" customHeight="1" x14ac:dyDescent="0.2">
      <c r="T739" s="12"/>
      <c r="U739" s="31"/>
      <c r="V739" s="12"/>
      <c r="W739" s="12"/>
      <c r="X739" s="7"/>
      <c r="AB739" s="12"/>
    </row>
    <row r="740" spans="20:28" ht="14.25" customHeight="1" x14ac:dyDescent="0.2">
      <c r="T740" s="12"/>
      <c r="U740" s="31"/>
      <c r="V740" s="12"/>
      <c r="W740" s="12"/>
      <c r="X740" s="7"/>
      <c r="AB740" s="12"/>
    </row>
    <row r="741" spans="20:28" ht="14.25" customHeight="1" x14ac:dyDescent="0.2">
      <c r="T741" s="12"/>
      <c r="U741" s="31"/>
      <c r="V741" s="12"/>
      <c r="W741" s="12"/>
      <c r="X741" s="7"/>
      <c r="AB741" s="12"/>
    </row>
    <row r="742" spans="20:28" ht="14.25" customHeight="1" x14ac:dyDescent="0.2">
      <c r="T742" s="12"/>
      <c r="U742" s="31"/>
      <c r="V742" s="12"/>
      <c r="W742" s="12"/>
      <c r="X742" s="7"/>
      <c r="AB742" s="12"/>
    </row>
    <row r="743" spans="20:28" ht="14.25" customHeight="1" x14ac:dyDescent="0.2">
      <c r="T743" s="12"/>
      <c r="U743" s="31"/>
      <c r="V743" s="12"/>
      <c r="W743" s="12"/>
      <c r="X743" s="7"/>
      <c r="AB743" s="12"/>
    </row>
    <row r="744" spans="20:28" ht="14.25" customHeight="1" x14ac:dyDescent="0.2">
      <c r="T744" s="12"/>
      <c r="U744" s="31"/>
      <c r="V744" s="12"/>
      <c r="W744" s="12"/>
      <c r="X744" s="7"/>
      <c r="AB744" s="12"/>
    </row>
    <row r="745" spans="20:28" ht="14.25" customHeight="1" x14ac:dyDescent="0.2">
      <c r="T745" s="12"/>
      <c r="U745" s="31"/>
      <c r="V745" s="12"/>
      <c r="W745" s="12"/>
      <c r="X745" s="7"/>
      <c r="AB745" s="12"/>
    </row>
    <row r="746" spans="20:28" ht="14.25" customHeight="1" x14ac:dyDescent="0.2">
      <c r="T746" s="12"/>
      <c r="U746" s="31"/>
      <c r="V746" s="12"/>
      <c r="W746" s="12"/>
      <c r="X746" s="7"/>
      <c r="AB746" s="12"/>
    </row>
    <row r="747" spans="20:28" ht="14.25" customHeight="1" x14ac:dyDescent="0.2">
      <c r="T747" s="12"/>
      <c r="U747" s="31"/>
      <c r="V747" s="12"/>
      <c r="W747" s="12"/>
      <c r="X747" s="7"/>
      <c r="AB747" s="12"/>
    </row>
    <row r="748" spans="20:28" ht="14.25" customHeight="1" x14ac:dyDescent="0.2">
      <c r="T748" s="12"/>
      <c r="U748" s="31"/>
      <c r="V748" s="12"/>
      <c r="W748" s="12"/>
      <c r="X748" s="7"/>
      <c r="AB748" s="12"/>
    </row>
    <row r="749" spans="20:28" ht="14.25" customHeight="1" x14ac:dyDescent="0.2">
      <c r="T749" s="12"/>
      <c r="U749" s="31"/>
      <c r="V749" s="12"/>
      <c r="W749" s="12"/>
      <c r="X749" s="7"/>
      <c r="AB749" s="12"/>
    </row>
    <row r="750" spans="20:28" ht="14.25" customHeight="1" x14ac:dyDescent="0.2">
      <c r="T750" s="12"/>
      <c r="U750" s="31"/>
      <c r="V750" s="12"/>
      <c r="W750" s="12"/>
      <c r="X750" s="7"/>
      <c r="AB750" s="12"/>
    </row>
    <row r="751" spans="20:28" ht="14.25" customHeight="1" x14ac:dyDescent="0.2">
      <c r="T751" s="12"/>
      <c r="U751" s="31"/>
      <c r="V751" s="12"/>
      <c r="W751" s="12"/>
      <c r="X751" s="7"/>
      <c r="AB751" s="12"/>
    </row>
  </sheetData>
  <autoFilter ref="A1:AL21"/>
  <sortState ref="A229:AJ249">
    <sortCondition ref="AB242"/>
  </sortState>
  <conditionalFormatting sqref="C5 C17 C22:C751">
    <cfRule type="cellIs" dxfId="18" priority="22" operator="greaterThan">
      <formula>500</formula>
    </cfRule>
  </conditionalFormatting>
  <conditionalFormatting sqref="C2">
    <cfRule type="cellIs" dxfId="17" priority="20" operator="greaterThan">
      <formula>500</formula>
    </cfRule>
  </conditionalFormatting>
  <conditionalFormatting sqref="C3">
    <cfRule type="cellIs" dxfId="16" priority="19" operator="greaterThan">
      <formula>500</formula>
    </cfRule>
  </conditionalFormatting>
  <conditionalFormatting sqref="C4">
    <cfRule type="cellIs" dxfId="15" priority="18" operator="greaterThan">
      <formula>500</formula>
    </cfRule>
  </conditionalFormatting>
  <conditionalFormatting sqref="C6">
    <cfRule type="cellIs" dxfId="14" priority="17" operator="greaterThan">
      <formula>500</formula>
    </cfRule>
  </conditionalFormatting>
  <conditionalFormatting sqref="C7">
    <cfRule type="cellIs" dxfId="13" priority="16" operator="greaterThan">
      <formula>500</formula>
    </cfRule>
  </conditionalFormatting>
  <conditionalFormatting sqref="C8">
    <cfRule type="cellIs" dxfId="12" priority="13" operator="greaterThan">
      <formula>500</formula>
    </cfRule>
  </conditionalFormatting>
  <conditionalFormatting sqref="C9">
    <cfRule type="cellIs" dxfId="11" priority="12" operator="greaterThan">
      <formula>500</formula>
    </cfRule>
  </conditionalFormatting>
  <conditionalFormatting sqref="C10">
    <cfRule type="cellIs" dxfId="10" priority="11" operator="greaterThan">
      <formula>500</formula>
    </cfRule>
  </conditionalFormatting>
  <conditionalFormatting sqref="C11">
    <cfRule type="cellIs" dxfId="9" priority="10" operator="greaterThan">
      <formula>500</formula>
    </cfRule>
  </conditionalFormatting>
  <conditionalFormatting sqref="C12">
    <cfRule type="cellIs" dxfId="8" priority="9" operator="greaterThan">
      <formula>500</formula>
    </cfRule>
  </conditionalFormatting>
  <conditionalFormatting sqref="C13">
    <cfRule type="cellIs" dxfId="7" priority="8" operator="greaterThan">
      <formula>500</formula>
    </cfRule>
  </conditionalFormatting>
  <conditionalFormatting sqref="C14">
    <cfRule type="cellIs" dxfId="6" priority="7" operator="greaterThan">
      <formula>500</formula>
    </cfRule>
  </conditionalFormatting>
  <conditionalFormatting sqref="C15">
    <cfRule type="cellIs" dxfId="5" priority="6" operator="greaterThan">
      <formula>500</formula>
    </cfRule>
  </conditionalFormatting>
  <conditionalFormatting sqref="C16">
    <cfRule type="cellIs" dxfId="4" priority="5" operator="greaterThan">
      <formula>500</formula>
    </cfRule>
  </conditionalFormatting>
  <conditionalFormatting sqref="C18">
    <cfRule type="cellIs" dxfId="3" priority="4" operator="greaterThan">
      <formula>500</formula>
    </cfRule>
  </conditionalFormatting>
  <conditionalFormatting sqref="C19">
    <cfRule type="cellIs" dxfId="2" priority="3" operator="greaterThan">
      <formula>500</formula>
    </cfRule>
  </conditionalFormatting>
  <conditionalFormatting sqref="C20">
    <cfRule type="cellIs" dxfId="1" priority="2" operator="greaterThan">
      <formula>500</formula>
    </cfRule>
  </conditionalFormatting>
  <conditionalFormatting sqref="C21">
    <cfRule type="cellIs" dxfId="0" priority="1" operator="greaterThan">
      <formula>500</formula>
    </cfRule>
  </conditionalFormatting>
  <hyperlinks>
    <hyperlink ref="AH8" r:id="rId1"/>
    <hyperlink ref="AH6" r:id="rId2"/>
    <hyperlink ref="AH4" r:id="rId3"/>
  </hyperlinks>
  <pageMargins left="0.7" right="0.7" top="0.78740157499999996" bottom="0.78740157499999996" header="0" footer="0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Planovane</vt:lpstr>
      <vt:lpstr>Vyhodnocene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Eva Štěpánová</cp:lastModifiedBy>
  <dcterms:created xsi:type="dcterms:W3CDTF">2008-01-24T08:59:33Z</dcterms:created>
  <dcterms:modified xsi:type="dcterms:W3CDTF">2023-09-22T09:23:40Z</dcterms:modified>
</cp:coreProperties>
</file>